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75" windowWidth="28275" windowHeight="12300"/>
  </bookViews>
  <sheets>
    <sheet name="EVOL BACH" sheetId="1" r:id="rId1"/>
  </sheets>
  <externalReferences>
    <externalReference r:id="rId2"/>
    <externalReference r:id="rId3"/>
  </externalReferences>
  <definedNames>
    <definedName name="_xlnm.Database">[1]CAPA2F07!$A$3:$N$295</definedName>
  </definedNames>
  <calcPr calcId="125725"/>
</workbook>
</file>

<file path=xl/calcChain.xml><?xml version="1.0" encoding="utf-8"?>
<calcChain xmlns="http://schemas.openxmlformats.org/spreadsheetml/2006/main">
  <c r="B10" i="1"/>
  <c r="C10"/>
  <c r="D10"/>
  <c r="E10"/>
  <c r="F26"/>
  <c r="E26"/>
  <c r="D26"/>
  <c r="C26"/>
  <c r="B26"/>
  <c r="F25"/>
  <c r="F24"/>
  <c r="F23"/>
  <c r="F20"/>
  <c r="E20"/>
  <c r="D20"/>
  <c r="C20"/>
  <c r="B20"/>
  <c r="F19"/>
  <c r="F18"/>
  <c r="F17"/>
  <c r="F15"/>
  <c r="F21" s="1"/>
  <c r="E15"/>
  <c r="E27" s="1"/>
  <c r="D15"/>
  <c r="D27" s="1"/>
  <c r="C15"/>
  <c r="C27" s="1"/>
  <c r="B15"/>
  <c r="B21" s="1"/>
  <c r="G14"/>
  <c r="G13"/>
  <c r="E12"/>
  <c r="E25" s="1"/>
  <c r="D12"/>
  <c r="D25" s="1"/>
  <c r="C12"/>
  <c r="B12"/>
  <c r="E11"/>
  <c r="D11"/>
  <c r="C11"/>
  <c r="B11"/>
  <c r="B17" l="1"/>
  <c r="G10"/>
  <c r="E23"/>
  <c r="C21"/>
  <c r="D23"/>
  <c r="C24"/>
  <c r="E21"/>
  <c r="B24"/>
  <c r="G26"/>
  <c r="G20"/>
  <c r="E17"/>
  <c r="C18"/>
  <c r="E19"/>
  <c r="C23"/>
  <c r="E24"/>
  <c r="C25"/>
  <c r="G12"/>
  <c r="G25" s="1"/>
  <c r="G15"/>
  <c r="G27" s="1"/>
  <c r="D17"/>
  <c r="B18"/>
  <c r="D19"/>
  <c r="D21"/>
  <c r="B23"/>
  <c r="D24"/>
  <c r="B25"/>
  <c r="B27"/>
  <c r="F27"/>
  <c r="G11"/>
  <c r="C17"/>
  <c r="E18"/>
  <c r="C19"/>
  <c r="D18"/>
  <c r="B19"/>
  <c r="G23" l="1"/>
  <c r="G17"/>
  <c r="G21"/>
  <c r="G19"/>
  <c r="G18"/>
  <c r="G24"/>
</calcChain>
</file>

<file path=xl/sharedStrings.xml><?xml version="1.0" encoding="utf-8"?>
<sst xmlns="http://schemas.openxmlformats.org/spreadsheetml/2006/main" count="31" uniqueCount="26">
  <si>
    <t>SISTEMA EDUCATIVO ESTATAL</t>
  </si>
  <si>
    <t>Dirección de Planeación, Programación y Presupuesto</t>
  </si>
  <si>
    <t>Departamento de Información y Estadística Educativa</t>
  </si>
  <si>
    <t>Evolución de la Matrícula en la Modalidad de Bachillerato</t>
  </si>
  <si>
    <t>Evolución de la Matrícula en Bachillerato General y Tecnológico</t>
  </si>
  <si>
    <t>Ciclo Escolar</t>
  </si>
  <si>
    <t>Ensenada</t>
  </si>
  <si>
    <t>Mexicali</t>
  </si>
  <si>
    <t>Tecate</t>
  </si>
  <si>
    <t>Tijuana</t>
  </si>
  <si>
    <t>Playas de Rosarito</t>
  </si>
  <si>
    <t>Baja California</t>
  </si>
  <si>
    <t>Matrícula</t>
  </si>
  <si>
    <t>2010-2011</t>
  </si>
  <si>
    <t>2011-2012</t>
  </si>
  <si>
    <t>2012-2013</t>
  </si>
  <si>
    <t>2013-2014</t>
  </si>
  <si>
    <t>2014-2015</t>
  </si>
  <si>
    <t>2015-2016</t>
  </si>
  <si>
    <t>Incremento</t>
  </si>
  <si>
    <t>2010-2011 / 2011-2012</t>
  </si>
  <si>
    <t>2011-2012 / 2012-2013</t>
  </si>
  <si>
    <t>2012-2013 / 2013-2014</t>
  </si>
  <si>
    <t>2013-2014 / 2014-2015</t>
  </si>
  <si>
    <t>2014-2015 / 2015-2016</t>
  </si>
  <si>
    <t>Porcentaje de Incremento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</si>
</sst>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.0"/>
    <numFmt numFmtId="165" formatCode="General_)"/>
  </numFmts>
  <fonts count="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ahoma"/>
      <family val="2"/>
    </font>
    <font>
      <sz val="10"/>
      <name val="Tahoma"/>
      <family val="2"/>
    </font>
    <font>
      <b/>
      <sz val="8"/>
      <color indexed="9"/>
      <name val="Tahoma"/>
      <family val="2"/>
    </font>
    <font>
      <b/>
      <sz val="8"/>
      <color rgb="FF002060"/>
      <name val="Tahoma"/>
      <family val="2"/>
    </font>
    <font>
      <sz val="8"/>
      <color rgb="FF002060"/>
      <name val="Tahoma"/>
      <family val="2"/>
    </font>
    <font>
      <sz val="10"/>
      <name val="Courier"/>
      <family val="3"/>
    </font>
  </fonts>
  <fills count="1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rgb="FF002060"/>
      </top>
      <bottom/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rgb="FF002060"/>
      </bottom>
      <diagonal/>
    </border>
  </borders>
  <cellStyleXfs count="95">
    <xf numFmtId="0" fontId="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8" fillId="0" borderId="0"/>
    <xf numFmtId="165" fontId="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165" fontId="8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9">
    <xf numFmtId="0" fontId="0" fillId="0" borderId="0" xfId="0"/>
    <xf numFmtId="0" fontId="4" fillId="0" borderId="0" xfId="0" applyFont="1"/>
    <xf numFmtId="0" fontId="3" fillId="0" borderId="0" xfId="0" applyFont="1" applyAlignment="1">
      <alignment horizontal="center"/>
    </xf>
    <xf numFmtId="0" fontId="5" fillId="16" borderId="3" xfId="0" applyFont="1" applyFill="1" applyBorder="1" applyAlignment="1">
      <alignment horizontal="center" vertical="center"/>
    </xf>
    <xf numFmtId="0" fontId="5" fillId="16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" fontId="7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7" fillId="17" borderId="0" xfId="0" applyFont="1" applyFill="1" applyBorder="1" applyAlignment="1">
      <alignment horizontal="center" vertical="center"/>
    </xf>
    <xf numFmtId="3" fontId="7" fillId="17" borderId="0" xfId="0" applyNumberFormat="1" applyFont="1" applyFill="1" applyBorder="1" applyAlignment="1">
      <alignment horizontal="center" vertical="center"/>
    </xf>
    <xf numFmtId="3" fontId="6" fillId="17" borderId="0" xfId="0" applyNumberFormat="1" applyFont="1" applyFill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164" fontId="6" fillId="0" borderId="0" xfId="0" applyNumberFormat="1" applyFont="1" applyBorder="1" applyAlignment="1">
      <alignment horizontal="center" vertical="center"/>
    </xf>
    <xf numFmtId="2" fontId="7" fillId="17" borderId="0" xfId="0" applyNumberFormat="1" applyFont="1" applyFill="1" applyBorder="1" applyAlignment="1">
      <alignment horizontal="center" vertical="center"/>
    </xf>
    <xf numFmtId="164" fontId="6" fillId="17" borderId="0" xfId="0" applyNumberFormat="1" applyFont="1" applyFill="1" applyBorder="1" applyAlignment="1">
      <alignment horizontal="center" vertical="center"/>
    </xf>
    <xf numFmtId="0" fontId="4" fillId="0" borderId="5" xfId="0" applyFont="1" applyBorder="1"/>
    <xf numFmtId="0" fontId="6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15" borderId="2" xfId="0" applyFont="1" applyFill="1" applyBorder="1" applyAlignment="1">
      <alignment horizontal="center" vertical="center"/>
    </xf>
  </cellXfs>
  <cellStyles count="95">
    <cellStyle name="20% - Énfasis1 2" xfId="1"/>
    <cellStyle name="20% - Énfasis1 2 2" xfId="2"/>
    <cellStyle name="20% - Énfasis1 3" xfId="3"/>
    <cellStyle name="20% - Énfasis2 2" xfId="4"/>
    <cellStyle name="20% - Énfasis2 2 2" xfId="5"/>
    <cellStyle name="20% - Énfasis2 3" xfId="6"/>
    <cellStyle name="20% - Énfasis3 2" xfId="7"/>
    <cellStyle name="20% - Énfasis3 2 2" xfId="8"/>
    <cellStyle name="20% - Énfasis3 3" xfId="9"/>
    <cellStyle name="20% - Énfasis4 2" xfId="10"/>
    <cellStyle name="20% - Énfasis4 2 2" xfId="11"/>
    <cellStyle name="20% - Énfasis4 3" xfId="12"/>
    <cellStyle name="20% - Énfasis5 2" xfId="13"/>
    <cellStyle name="20% - Énfasis5 2 2" xfId="14"/>
    <cellStyle name="20% - Énfasis5 3" xfId="15"/>
    <cellStyle name="20% - Énfasis6 2" xfId="16"/>
    <cellStyle name="20% - Énfasis6 2 2" xfId="17"/>
    <cellStyle name="20% - Énfasis6 3" xfId="18"/>
    <cellStyle name="40% - Énfasis1 2" xfId="19"/>
    <cellStyle name="40% - Énfasis1 2 2" xfId="20"/>
    <cellStyle name="40% - Énfasis1 3" xfId="21"/>
    <cellStyle name="40% - Énfasis2 2" xfId="22"/>
    <cellStyle name="40% - Énfasis2 2 2" xfId="23"/>
    <cellStyle name="40% - Énfasis2 3" xfId="24"/>
    <cellStyle name="40% - Énfasis3 2" xfId="25"/>
    <cellStyle name="40% - Énfasis3 2 2" xfId="26"/>
    <cellStyle name="40% - Énfasis3 3" xfId="27"/>
    <cellStyle name="40% - Énfasis4 2" xfId="28"/>
    <cellStyle name="40% - Énfasis4 2 2" xfId="29"/>
    <cellStyle name="40% - Énfasis4 3" xfId="30"/>
    <cellStyle name="40% - Énfasis5 2" xfId="31"/>
    <cellStyle name="40% - Énfasis5 2 2" xfId="32"/>
    <cellStyle name="40% - Énfasis5 3" xfId="33"/>
    <cellStyle name="40% - Énfasis6 2" xfId="34"/>
    <cellStyle name="40% - Énfasis6 2 2" xfId="35"/>
    <cellStyle name="40% - Énfasis6 3" xfId="36"/>
    <cellStyle name="Millares 2" xfId="37"/>
    <cellStyle name="Millares 2 2" xfId="38"/>
    <cellStyle name="Millares 3" xfId="39"/>
    <cellStyle name="Millares 4" xfId="40"/>
    <cellStyle name="Normal" xfId="0" builtinId="0"/>
    <cellStyle name="Normal 10" xfId="41"/>
    <cellStyle name="Normal 10 2" xfId="42"/>
    <cellStyle name="Normal 11" xfId="43"/>
    <cellStyle name="Normal 11 2" xfId="44"/>
    <cellStyle name="Normal 11 2 2" xfId="45"/>
    <cellStyle name="Normal 11 3" xfId="46"/>
    <cellStyle name="Normal 12" xfId="47"/>
    <cellStyle name="Normal 12 2" xfId="48"/>
    <cellStyle name="Normal 13" xfId="49"/>
    <cellStyle name="Normal 13 2" xfId="50"/>
    <cellStyle name="Normal 14" xfId="51"/>
    <cellStyle name="Normal 14 2" xfId="52"/>
    <cellStyle name="Normal 15" xfId="53"/>
    <cellStyle name="Normal 15 2" xfId="54"/>
    <cellStyle name="Normal 16" xfId="55"/>
    <cellStyle name="Normal 16 2" xfId="56"/>
    <cellStyle name="Normal 17" xfId="57"/>
    <cellStyle name="Normal 17 2" xfId="58"/>
    <cellStyle name="Normal 18" xfId="59"/>
    <cellStyle name="Normal 19" xfId="60"/>
    <cellStyle name="Normal 2" xfId="61"/>
    <cellStyle name="Normal 2 2" xfId="62"/>
    <cellStyle name="Normal 2 2 2" xfId="63"/>
    <cellStyle name="Normal 2 3" xfId="64"/>
    <cellStyle name="Normal 2 3 2" xfId="65"/>
    <cellStyle name="Normal 2 4" xfId="66"/>
    <cellStyle name="Normal 2 5" xfId="67"/>
    <cellStyle name="Normal 2 5 2" xfId="68"/>
    <cellStyle name="Normal 2 6" xfId="69"/>
    <cellStyle name="Normal 2 6 2" xfId="70"/>
    <cellStyle name="Normal 2 7" xfId="71"/>
    <cellStyle name="Normal 2 7 2" xfId="72"/>
    <cellStyle name="Normal 3" xfId="73"/>
    <cellStyle name="Normal 3 2" xfId="74"/>
    <cellStyle name="Normal 4" xfId="75"/>
    <cellStyle name="Normal 4 2" xfId="76"/>
    <cellStyle name="Normal 5" xfId="77"/>
    <cellStyle name="Normal 5 2" xfId="78"/>
    <cellStyle name="Normal 6" xfId="79"/>
    <cellStyle name="Normal 6 2" xfId="80"/>
    <cellStyle name="Normal 7" xfId="81"/>
    <cellStyle name="Normal 7 2" xfId="82"/>
    <cellStyle name="Normal 8" xfId="83"/>
    <cellStyle name="Normal 9" xfId="84"/>
    <cellStyle name="Normal 9 2" xfId="85"/>
    <cellStyle name="Notas 2" xfId="86"/>
    <cellStyle name="Notas 2 2" xfId="87"/>
    <cellStyle name="Notas 3" xfId="88"/>
    <cellStyle name="Notas 3 2" xfId="89"/>
    <cellStyle name="Porcentaje 2" xfId="90"/>
    <cellStyle name="Porcentaje 3" xfId="91"/>
    <cellStyle name="Porcentaje 3 2" xfId="92"/>
    <cellStyle name="Porcentual 2" xfId="93"/>
    <cellStyle name="Porcentual 3" xfId="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style val="18"/>
  <c:chart>
    <c:title>
      <c:tx>
        <c:rich>
          <a:bodyPr/>
          <a:lstStyle/>
          <a:p>
            <a:pPr>
              <a:defRPr/>
            </a:pPr>
            <a:r>
              <a:rPr lang="en-US"/>
              <a:t>Evolución de la Matrícula en Bachillerato</a:t>
            </a:r>
          </a:p>
        </c:rich>
      </c:tx>
      <c:layout>
        <c:manualLayout>
          <c:xMode val="edge"/>
          <c:yMode val="edge"/>
          <c:x val="0.25176093305238256"/>
          <c:y val="1.9850665218572615E-2"/>
        </c:manualLayout>
      </c:layout>
    </c:title>
    <c:plotArea>
      <c:layout>
        <c:manualLayout>
          <c:layoutTarget val="inner"/>
          <c:xMode val="edge"/>
          <c:yMode val="edge"/>
          <c:x val="0.11091558830634148"/>
          <c:y val="0.18493181609156994"/>
          <c:w val="0.86267679793821361"/>
          <c:h val="0.59589140740616875"/>
        </c:manualLayout>
      </c:layout>
      <c:lineChart>
        <c:grouping val="standard"/>
        <c:ser>
          <c:idx val="0"/>
          <c:order val="0"/>
          <c:dLbls>
            <c:dLbl>
              <c:idx val="7"/>
              <c:layout>
                <c:manualLayout>
                  <c:x val="-6.0439093796537113E-3"/>
                  <c:y val="-3.0853590810568841E-2"/>
                </c:manualLayout>
              </c:layout>
              <c:dLblPos val="r"/>
              <c:showVal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BE-4A41-96B8-661CC6C66BB7}"/>
                </c:ext>
              </c:extLst>
            </c:dLbl>
            <c:spPr>
              <a:noFill/>
              <a:ln>
                <a:noFill/>
              </a:ln>
              <a:effectLst/>
            </c:sp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'EVOL BACH'!$A$10:$A$13</c:f>
              <c:strCache>
                <c:ptCount val="3"/>
                <c:pt idx="0">
                  <c:v>2011-2012</c:v>
                </c:pt>
                <c:pt idx="1">
                  <c:v>2012-2013</c:v>
                </c:pt>
                <c:pt idx="2">
                  <c:v>2013-2014</c:v>
                </c:pt>
              </c:strCache>
            </c:strRef>
          </c:cat>
          <c:val>
            <c:numRef>
              <c:f>'EVOL BACH'!$G$10:$G$13</c:f>
              <c:numCache>
                <c:formatCode>#,##0</c:formatCode>
                <c:ptCount val="3"/>
                <c:pt idx="0">
                  <c:v>121275</c:v>
                </c:pt>
                <c:pt idx="1">
                  <c:v>130318</c:v>
                </c:pt>
                <c:pt idx="2">
                  <c:v>131921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BE-4A41-96B8-661CC6C66BB7}"/>
            </c:ext>
          </c:extLst>
        </c:ser>
        <c:dLbls>
          <c:showVal val="1"/>
        </c:dLbls>
        <c:marker val="1"/>
        <c:axId val="79705600"/>
        <c:axId val="79707136"/>
      </c:lineChart>
      <c:catAx>
        <c:axId val="79705600"/>
        <c:scaling>
          <c:orientation val="minMax"/>
        </c:scaling>
        <c:axPos val="b"/>
        <c:numFmt formatCode="General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9707136"/>
        <c:crosses val="autoZero"/>
        <c:auto val="1"/>
        <c:lblAlgn val="ctr"/>
        <c:lblOffset val="100"/>
        <c:tickLblSkip val="1"/>
        <c:tickMarkSkip val="1"/>
      </c:catAx>
      <c:valAx>
        <c:axId val="79707136"/>
        <c:scaling>
          <c:orientation val="minMax"/>
          <c:min val="90000"/>
        </c:scaling>
        <c:axPos val="l"/>
        <c:majorGridlines/>
        <c:numFmt formatCode="#,##0" sourceLinked="1"/>
        <c:tickLblPos val="nextTo"/>
        <c:txPr>
          <a:bodyPr rot="0" vert="horz"/>
          <a:lstStyle/>
          <a:p>
            <a:pPr>
              <a:defRPr/>
            </a:pPr>
            <a:endParaRPr lang="es-MX"/>
          </a:p>
        </c:txPr>
        <c:crossAx val="7970560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4718309859154926"/>
          <c:y val="0.91095890410960001"/>
          <c:w val="0.18838028169014792"/>
          <c:h val="6.8493150684930892E-2"/>
        </c:manualLayout>
      </c:layout>
    </c:legend>
    <c:plotVisOnly val="1"/>
    <c:dispBlanksAs val="gap"/>
  </c:chart>
  <c:txPr>
    <a:bodyPr/>
    <a:lstStyle/>
    <a:p>
      <a:pPr>
        <a:defRPr sz="800">
          <a:latin typeface="Tahoma" pitchFamily="34" charset="0"/>
          <a:ea typeface="Tahoma" pitchFamily="34" charset="0"/>
          <a:cs typeface="Tahoma" pitchFamily="34" charset="0"/>
        </a:defRPr>
      </a:pPr>
      <a:endParaRPr lang="es-MX"/>
    </a:p>
  </c:txPr>
  <c:printSettings>
    <c:headerFooter alignWithMargins="0"/>
    <c:pageMargins b="1" l="0.75000000000001465" r="0.7500000000000146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45</xdr:row>
      <xdr:rowOff>0</xdr:rowOff>
    </xdr:from>
    <xdr:to>
      <xdr:col>6</xdr:col>
      <xdr:colOff>419100</xdr:colOff>
      <xdr:row>55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Sidec\Sidec-i\ARCHIVOS\Tmp\Preeliminares\Publicaci&#243;n\Capacitaci&#243;n%20para%20el%20Trabajo%20fin%2020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portillo/Desktop/Principales%20Cifras%202015-2016%20Final%20para%20Pagina%20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unicipio"/>
      <sheetName val="Sostenimiento"/>
      <sheetName val="Especialidad"/>
      <sheetName val="CT"/>
      <sheetName val="Cuadro"/>
      <sheetName val="Concen x espec."/>
      <sheetName val="mun.y esp xesc."/>
      <sheetName val="Espe. ordenada"/>
      <sheetName val="Esp repetida"/>
      <sheetName val="CAPA2F07"/>
      <sheetName val="Reporte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>
        <row r="3">
          <cell r="A3" t="str">
            <v>CLAVECCT</v>
          </cell>
          <cell r="B3" t="str">
            <v>TURNO</v>
          </cell>
          <cell r="C3" t="str">
            <v>NUMPROG</v>
          </cell>
          <cell r="D3" t="str">
            <v>CVECURS</v>
          </cell>
          <cell r="E3" t="str">
            <v>AVAR1</v>
          </cell>
          <cell r="G3" t="str">
            <v>Hom.</v>
          </cell>
          <cell r="H3" t="str">
            <v>Muj.</v>
          </cell>
          <cell r="I3" t="str">
            <v>Total</v>
          </cell>
          <cell r="J3" t="str">
            <v>Hom.</v>
          </cell>
          <cell r="K3" t="str">
            <v>Muj.</v>
          </cell>
          <cell r="L3" t="str">
            <v>Total</v>
          </cell>
          <cell r="M3" t="str">
            <v>Hom.</v>
          </cell>
          <cell r="N3" t="str">
            <v>Muj.</v>
          </cell>
        </row>
        <row r="4">
          <cell r="A4" t="str">
            <v>02PBT0046G</v>
          </cell>
          <cell r="B4" t="str">
            <v>4</v>
          </cell>
          <cell r="C4">
            <v>1</v>
          </cell>
          <cell r="E4" t="str">
            <v>OPERACION DE MICROCOMPUTADORAS</v>
          </cell>
          <cell r="F4">
            <v>7</v>
          </cell>
          <cell r="G4">
            <v>51</v>
          </cell>
          <cell r="H4">
            <v>76</v>
          </cell>
          <cell r="I4">
            <v>127</v>
          </cell>
          <cell r="J4">
            <v>51</v>
          </cell>
          <cell r="K4">
            <v>76</v>
          </cell>
          <cell r="L4">
            <v>127</v>
          </cell>
          <cell r="M4">
            <v>51</v>
          </cell>
          <cell r="N4">
            <v>76</v>
          </cell>
        </row>
        <row r="5">
          <cell r="A5" t="str">
            <v>02PBT0073D</v>
          </cell>
          <cell r="B5" t="str">
            <v>1</v>
          </cell>
          <cell r="C5">
            <v>1</v>
          </cell>
          <cell r="E5" t="str">
            <v>CULTURA DE BELLEZA</v>
          </cell>
          <cell r="F5">
            <v>1</v>
          </cell>
          <cell r="G5">
            <v>0</v>
          </cell>
          <cell r="H5">
            <v>7</v>
          </cell>
          <cell r="I5">
            <v>7</v>
          </cell>
          <cell r="J5">
            <v>0</v>
          </cell>
          <cell r="K5">
            <v>7</v>
          </cell>
          <cell r="L5">
            <v>7</v>
          </cell>
          <cell r="M5">
            <v>0</v>
          </cell>
          <cell r="N5">
            <v>7</v>
          </cell>
        </row>
        <row r="6">
          <cell r="A6" t="str">
            <v>02PBT0271D</v>
          </cell>
          <cell r="B6" t="str">
            <v>1</v>
          </cell>
          <cell r="C6">
            <v>1</v>
          </cell>
          <cell r="E6" t="str">
            <v>ESTILISTA PROFESIONAL</v>
          </cell>
          <cell r="F6">
            <v>2</v>
          </cell>
          <cell r="G6">
            <v>0</v>
          </cell>
          <cell r="H6">
            <v>11</v>
          </cell>
          <cell r="I6">
            <v>11</v>
          </cell>
          <cell r="J6">
            <v>0</v>
          </cell>
          <cell r="K6">
            <v>6</v>
          </cell>
          <cell r="L6">
            <v>6</v>
          </cell>
          <cell r="M6">
            <v>0</v>
          </cell>
          <cell r="N6">
            <v>6</v>
          </cell>
        </row>
        <row r="7">
          <cell r="A7" t="str">
            <v>02PBT0271D</v>
          </cell>
          <cell r="B7" t="str">
            <v>3</v>
          </cell>
          <cell r="C7">
            <v>1</v>
          </cell>
          <cell r="E7" t="str">
            <v>CULTURA DE BELLEZA</v>
          </cell>
          <cell r="F7">
            <v>1</v>
          </cell>
          <cell r="G7">
            <v>0</v>
          </cell>
          <cell r="H7">
            <v>1</v>
          </cell>
          <cell r="I7">
            <v>1</v>
          </cell>
          <cell r="J7">
            <v>0</v>
          </cell>
          <cell r="K7">
            <v>1</v>
          </cell>
          <cell r="L7">
            <v>1</v>
          </cell>
          <cell r="M7">
            <v>0</v>
          </cell>
          <cell r="N7">
            <v>1</v>
          </cell>
        </row>
        <row r="8">
          <cell r="A8" t="str">
            <v>02PBT0271D</v>
          </cell>
          <cell r="B8" t="str">
            <v>3</v>
          </cell>
          <cell r="C8">
            <v>2</v>
          </cell>
          <cell r="E8" t="str">
            <v>ESTILISTA PROFESIONAL</v>
          </cell>
          <cell r="F8">
            <v>2</v>
          </cell>
          <cell r="G8">
            <v>0</v>
          </cell>
          <cell r="H8">
            <v>23</v>
          </cell>
          <cell r="I8">
            <v>23</v>
          </cell>
          <cell r="J8">
            <v>0</v>
          </cell>
          <cell r="K8">
            <v>19</v>
          </cell>
          <cell r="L8">
            <v>19</v>
          </cell>
          <cell r="M8">
            <v>0</v>
          </cell>
          <cell r="N8">
            <v>19</v>
          </cell>
        </row>
        <row r="9">
          <cell r="A9" t="str">
            <v>02PBT0129P</v>
          </cell>
          <cell r="B9" t="str">
            <v>3</v>
          </cell>
          <cell r="C9">
            <v>1</v>
          </cell>
          <cell r="E9" t="str">
            <v>ASISTENTE ADMINISTRATIVO</v>
          </cell>
          <cell r="F9">
            <v>1</v>
          </cell>
          <cell r="G9">
            <v>3</v>
          </cell>
          <cell r="H9">
            <v>15</v>
          </cell>
          <cell r="I9">
            <v>18</v>
          </cell>
          <cell r="J9">
            <v>1</v>
          </cell>
          <cell r="K9">
            <v>9</v>
          </cell>
          <cell r="L9">
            <v>10</v>
          </cell>
          <cell r="M9">
            <v>1</v>
          </cell>
          <cell r="N9">
            <v>9</v>
          </cell>
        </row>
        <row r="10">
          <cell r="A10" t="str">
            <v>02PBT0129P</v>
          </cell>
          <cell r="B10" t="str">
            <v>1</v>
          </cell>
          <cell r="C10">
            <v>1</v>
          </cell>
          <cell r="E10" t="str">
            <v>ASISTENTE ADMINISTRATIVO</v>
          </cell>
          <cell r="F10">
            <v>1</v>
          </cell>
          <cell r="G10">
            <v>9</v>
          </cell>
          <cell r="H10">
            <v>17</v>
          </cell>
          <cell r="I10">
            <v>26</v>
          </cell>
          <cell r="J10">
            <v>2</v>
          </cell>
          <cell r="K10">
            <v>7</v>
          </cell>
          <cell r="L10">
            <v>9</v>
          </cell>
          <cell r="M10">
            <v>2</v>
          </cell>
          <cell r="N10">
            <v>7</v>
          </cell>
        </row>
        <row r="11">
          <cell r="A11" t="str">
            <v>02PBT0073D</v>
          </cell>
          <cell r="B11" t="str">
            <v>2</v>
          </cell>
          <cell r="C11">
            <v>1</v>
          </cell>
          <cell r="E11" t="str">
            <v>CULTURA DE BELLEZA</v>
          </cell>
          <cell r="F11">
            <v>1</v>
          </cell>
          <cell r="G11">
            <v>0</v>
          </cell>
          <cell r="H11">
            <v>6</v>
          </cell>
          <cell r="I11">
            <v>6</v>
          </cell>
          <cell r="J11">
            <v>0</v>
          </cell>
          <cell r="K11">
            <v>6</v>
          </cell>
          <cell r="L11">
            <v>6</v>
          </cell>
          <cell r="M11">
            <v>0</v>
          </cell>
          <cell r="N11">
            <v>6</v>
          </cell>
        </row>
        <row r="12">
          <cell r="A12" t="str">
            <v>02DBT0198G</v>
          </cell>
          <cell r="B12" t="str">
            <v>4</v>
          </cell>
          <cell r="C12">
            <v>1</v>
          </cell>
          <cell r="D12" t="str">
            <v>010300</v>
          </cell>
          <cell r="E12" t="str">
            <v>SOLDADURA Y PAILERIA</v>
          </cell>
          <cell r="F12">
            <v>5</v>
          </cell>
          <cell r="G12">
            <v>63</v>
          </cell>
          <cell r="H12">
            <v>0</v>
          </cell>
          <cell r="I12">
            <v>63</v>
          </cell>
          <cell r="J12">
            <v>47</v>
          </cell>
          <cell r="K12">
            <v>0</v>
          </cell>
          <cell r="L12">
            <v>47</v>
          </cell>
          <cell r="M12">
            <v>35</v>
          </cell>
          <cell r="N12">
            <v>0</v>
          </cell>
        </row>
        <row r="13">
          <cell r="A13" t="str">
            <v>02DBT0198G</v>
          </cell>
          <cell r="B13" t="str">
            <v>4</v>
          </cell>
          <cell r="C13">
            <v>2</v>
          </cell>
          <cell r="D13" t="str">
            <v>020500</v>
          </cell>
          <cell r="E13" t="str">
            <v>REPARA Y SERV DE MOT A GASOLI</v>
          </cell>
          <cell r="F13">
            <v>3</v>
          </cell>
          <cell r="G13">
            <v>24</v>
          </cell>
          <cell r="H13">
            <v>0</v>
          </cell>
          <cell r="I13">
            <v>24</v>
          </cell>
          <cell r="J13">
            <v>21</v>
          </cell>
          <cell r="K13">
            <v>0</v>
          </cell>
          <cell r="L13">
            <v>21</v>
          </cell>
          <cell r="M13">
            <v>21</v>
          </cell>
          <cell r="N13">
            <v>0</v>
          </cell>
        </row>
        <row r="14">
          <cell r="A14" t="str">
            <v>02DBT0198G</v>
          </cell>
          <cell r="B14" t="str">
            <v>4</v>
          </cell>
          <cell r="C14">
            <v>3</v>
          </cell>
          <cell r="D14" t="str">
            <v>030400</v>
          </cell>
          <cell r="E14" t="str">
            <v>REFRIGERACION Y AIRE ACOND</v>
          </cell>
          <cell r="F14">
            <v>3</v>
          </cell>
          <cell r="G14">
            <v>32</v>
          </cell>
          <cell r="H14">
            <v>0</v>
          </cell>
          <cell r="I14">
            <v>32</v>
          </cell>
          <cell r="J14">
            <v>26</v>
          </cell>
          <cell r="K14">
            <v>0</v>
          </cell>
          <cell r="L14">
            <v>26</v>
          </cell>
          <cell r="M14">
            <v>26</v>
          </cell>
          <cell r="N14">
            <v>0</v>
          </cell>
        </row>
        <row r="15">
          <cell r="A15" t="str">
            <v>02DBT0198G</v>
          </cell>
          <cell r="B15" t="str">
            <v>4</v>
          </cell>
          <cell r="C15">
            <v>4</v>
          </cell>
          <cell r="D15" t="str">
            <v>090100</v>
          </cell>
          <cell r="E15" t="str">
            <v>OPERACION DE MICROCOMPUTADORAS</v>
          </cell>
          <cell r="F15">
            <v>10</v>
          </cell>
          <cell r="G15">
            <v>64</v>
          </cell>
          <cell r="H15">
            <v>84</v>
          </cell>
          <cell r="I15">
            <v>148</v>
          </cell>
          <cell r="J15">
            <v>54</v>
          </cell>
          <cell r="K15">
            <v>71</v>
          </cell>
          <cell r="L15">
            <v>125</v>
          </cell>
          <cell r="M15">
            <v>54</v>
          </cell>
          <cell r="N15">
            <v>71</v>
          </cell>
        </row>
        <row r="16">
          <cell r="A16" t="str">
            <v>02DBT0198G</v>
          </cell>
          <cell r="B16" t="str">
            <v>4</v>
          </cell>
          <cell r="C16">
            <v>5</v>
          </cell>
          <cell r="D16" t="str">
            <v>120100</v>
          </cell>
          <cell r="E16" t="str">
            <v>INGLES</v>
          </cell>
          <cell r="F16">
            <v>1</v>
          </cell>
          <cell r="G16">
            <v>0</v>
          </cell>
          <cell r="H16">
            <v>1</v>
          </cell>
          <cell r="I16">
            <v>1</v>
          </cell>
          <cell r="J16">
            <v>0</v>
          </cell>
          <cell r="K16">
            <v>1</v>
          </cell>
          <cell r="L16">
            <v>1</v>
          </cell>
          <cell r="M16">
            <v>0</v>
          </cell>
          <cell r="N16">
            <v>1</v>
          </cell>
        </row>
        <row r="17">
          <cell r="A17" t="str">
            <v>02DBT0198G</v>
          </cell>
          <cell r="B17" t="str">
            <v>4</v>
          </cell>
          <cell r="C17">
            <v>6</v>
          </cell>
          <cell r="D17" t="str">
            <v>170100</v>
          </cell>
          <cell r="E17" t="str">
            <v>SERV DE BELLEZA</v>
          </cell>
          <cell r="F17">
            <v>12</v>
          </cell>
          <cell r="G17">
            <v>7</v>
          </cell>
          <cell r="H17">
            <v>277</v>
          </cell>
          <cell r="I17">
            <v>284</v>
          </cell>
          <cell r="J17">
            <v>7</v>
          </cell>
          <cell r="K17">
            <v>263</v>
          </cell>
          <cell r="L17">
            <v>270</v>
          </cell>
          <cell r="M17">
            <v>7</v>
          </cell>
          <cell r="N17">
            <v>259</v>
          </cell>
        </row>
        <row r="18">
          <cell r="A18" t="str">
            <v>02XBT0198U</v>
          </cell>
          <cell r="B18" t="str">
            <v>4</v>
          </cell>
          <cell r="C18">
            <v>1</v>
          </cell>
          <cell r="D18" t="str">
            <v>010300</v>
          </cell>
          <cell r="E18" t="str">
            <v>SOLDADURA Y PAILERIA</v>
          </cell>
          <cell r="F18">
            <v>8</v>
          </cell>
          <cell r="G18">
            <v>74</v>
          </cell>
          <cell r="H18">
            <v>0</v>
          </cell>
          <cell r="I18">
            <v>74</v>
          </cell>
          <cell r="J18">
            <v>68</v>
          </cell>
          <cell r="K18">
            <v>0</v>
          </cell>
          <cell r="L18">
            <v>68</v>
          </cell>
          <cell r="M18">
            <v>62</v>
          </cell>
          <cell r="N18">
            <v>0</v>
          </cell>
        </row>
        <row r="19">
          <cell r="A19" t="str">
            <v>02XBT0198U</v>
          </cell>
          <cell r="B19" t="str">
            <v>4</v>
          </cell>
          <cell r="C19">
            <v>2</v>
          </cell>
          <cell r="D19" t="str">
            <v>020500</v>
          </cell>
          <cell r="E19" t="str">
            <v>REPARA Y SERV DE MOT DE GASOL</v>
          </cell>
          <cell r="F19">
            <v>11</v>
          </cell>
          <cell r="G19">
            <v>85</v>
          </cell>
          <cell r="H19">
            <v>7</v>
          </cell>
          <cell r="I19">
            <v>92</v>
          </cell>
          <cell r="J19">
            <v>80</v>
          </cell>
          <cell r="K19">
            <v>6</v>
          </cell>
          <cell r="L19">
            <v>86</v>
          </cell>
          <cell r="M19">
            <v>80</v>
          </cell>
          <cell r="N19">
            <v>6</v>
          </cell>
        </row>
        <row r="20">
          <cell r="A20" t="str">
            <v>02XBT0198U</v>
          </cell>
          <cell r="B20" t="str">
            <v>4</v>
          </cell>
          <cell r="C20">
            <v>3</v>
          </cell>
          <cell r="D20" t="str">
            <v>030400</v>
          </cell>
          <cell r="E20" t="str">
            <v>REFRIGER Y AIRE ACOND</v>
          </cell>
          <cell r="F20">
            <v>12</v>
          </cell>
          <cell r="G20">
            <v>131</v>
          </cell>
          <cell r="H20">
            <v>0</v>
          </cell>
          <cell r="I20">
            <v>131</v>
          </cell>
          <cell r="J20">
            <v>123</v>
          </cell>
          <cell r="K20">
            <v>0</v>
          </cell>
          <cell r="L20">
            <v>123</v>
          </cell>
          <cell r="M20">
            <v>123</v>
          </cell>
          <cell r="N20">
            <v>0</v>
          </cell>
        </row>
        <row r="21">
          <cell r="A21" t="str">
            <v>02XBT0198U</v>
          </cell>
          <cell r="B21" t="str">
            <v>4</v>
          </cell>
          <cell r="C21">
            <v>4</v>
          </cell>
          <cell r="D21" t="str">
            <v>060100</v>
          </cell>
          <cell r="E21" t="str">
            <v>CONFECCION IND DE ROPA</v>
          </cell>
          <cell r="F21">
            <v>10</v>
          </cell>
          <cell r="G21">
            <v>300</v>
          </cell>
          <cell r="H21">
            <v>0</v>
          </cell>
          <cell r="I21">
            <v>300</v>
          </cell>
          <cell r="J21">
            <v>275</v>
          </cell>
          <cell r="K21">
            <v>0</v>
          </cell>
          <cell r="L21">
            <v>275</v>
          </cell>
          <cell r="M21">
            <v>247</v>
          </cell>
          <cell r="N21">
            <v>0</v>
          </cell>
        </row>
        <row r="22">
          <cell r="A22" t="str">
            <v>02XBT0198U</v>
          </cell>
          <cell r="B22" t="str">
            <v>4</v>
          </cell>
          <cell r="C22">
            <v>5</v>
          </cell>
          <cell r="D22" t="str">
            <v>090100</v>
          </cell>
          <cell r="E22" t="str">
            <v>OPERACION DE MICROCOMPUTADORAS</v>
          </cell>
          <cell r="F22">
            <v>32</v>
          </cell>
          <cell r="G22">
            <v>337</v>
          </cell>
          <cell r="H22">
            <v>385</v>
          </cell>
          <cell r="I22">
            <v>722</v>
          </cell>
          <cell r="J22">
            <v>322</v>
          </cell>
          <cell r="K22">
            <v>372</v>
          </cell>
          <cell r="L22">
            <v>694</v>
          </cell>
          <cell r="M22">
            <v>321</v>
          </cell>
          <cell r="N22">
            <v>369</v>
          </cell>
        </row>
        <row r="23">
          <cell r="A23" t="str">
            <v>02XBT0198U</v>
          </cell>
          <cell r="B23" t="str">
            <v>4</v>
          </cell>
          <cell r="C23">
            <v>6</v>
          </cell>
          <cell r="D23" t="str">
            <v>120100</v>
          </cell>
          <cell r="E23" t="str">
            <v>INGLES</v>
          </cell>
          <cell r="F23">
            <v>12</v>
          </cell>
          <cell r="G23">
            <v>48</v>
          </cell>
          <cell r="H23">
            <v>79</v>
          </cell>
          <cell r="I23">
            <v>127</v>
          </cell>
          <cell r="J23">
            <v>37</v>
          </cell>
          <cell r="K23">
            <v>71</v>
          </cell>
          <cell r="L23">
            <v>108</v>
          </cell>
          <cell r="M23">
            <v>35</v>
          </cell>
          <cell r="N23">
            <v>71</v>
          </cell>
        </row>
        <row r="24">
          <cell r="A24" t="str">
            <v>02XBT0198U</v>
          </cell>
          <cell r="B24" t="str">
            <v>4</v>
          </cell>
          <cell r="C24">
            <v>7</v>
          </cell>
          <cell r="D24" t="str">
            <v>170100</v>
          </cell>
          <cell r="E24" t="str">
            <v>SERVICIOS DE BELLEZA</v>
          </cell>
          <cell r="F24">
            <v>3</v>
          </cell>
          <cell r="G24">
            <v>0</v>
          </cell>
          <cell r="H24">
            <v>96</v>
          </cell>
          <cell r="I24">
            <v>96</v>
          </cell>
          <cell r="J24">
            <v>0</v>
          </cell>
          <cell r="K24">
            <v>84</v>
          </cell>
          <cell r="L24">
            <v>84</v>
          </cell>
          <cell r="M24">
            <v>0</v>
          </cell>
          <cell r="N24">
            <v>78</v>
          </cell>
        </row>
        <row r="25">
          <cell r="A25" t="str">
            <v>02XBT0198U</v>
          </cell>
          <cell r="B25" t="str">
            <v>4</v>
          </cell>
          <cell r="C25">
            <v>8</v>
          </cell>
          <cell r="D25" t="str">
            <v>040200</v>
          </cell>
          <cell r="E25" t="str">
            <v>ELECTRONICA</v>
          </cell>
          <cell r="F25">
            <v>1</v>
          </cell>
          <cell r="G25">
            <v>6</v>
          </cell>
          <cell r="H25">
            <v>0</v>
          </cell>
          <cell r="I25">
            <v>6</v>
          </cell>
          <cell r="J25">
            <v>6</v>
          </cell>
          <cell r="K25">
            <v>0</v>
          </cell>
          <cell r="L25">
            <v>6</v>
          </cell>
          <cell r="M25">
            <v>6</v>
          </cell>
          <cell r="N25">
            <v>0</v>
          </cell>
        </row>
        <row r="26">
          <cell r="A26" t="str">
            <v>02PBT0038Y</v>
          </cell>
          <cell r="B26" t="str">
            <v>1</v>
          </cell>
          <cell r="C26">
            <v>1</v>
          </cell>
          <cell r="E26" t="str">
            <v>CONTADOR PRIVADO</v>
          </cell>
          <cell r="F26">
            <v>1</v>
          </cell>
          <cell r="G26">
            <v>1</v>
          </cell>
          <cell r="H26">
            <v>4</v>
          </cell>
          <cell r="I26">
            <v>5</v>
          </cell>
          <cell r="J26">
            <v>1</v>
          </cell>
          <cell r="K26">
            <v>4</v>
          </cell>
          <cell r="L26">
            <v>5</v>
          </cell>
          <cell r="M26">
            <v>1</v>
          </cell>
          <cell r="N26">
            <v>4</v>
          </cell>
        </row>
        <row r="27">
          <cell r="A27" t="str">
            <v>02PBT0038Y</v>
          </cell>
          <cell r="B27" t="str">
            <v>1</v>
          </cell>
          <cell r="C27">
            <v>2</v>
          </cell>
          <cell r="E27" t="str">
            <v>SECRETARIADO BILINGUE</v>
          </cell>
          <cell r="F27">
            <v>1</v>
          </cell>
          <cell r="G27">
            <v>0</v>
          </cell>
          <cell r="H27">
            <v>7</v>
          </cell>
          <cell r="I27">
            <v>7</v>
          </cell>
          <cell r="J27">
            <v>0</v>
          </cell>
          <cell r="K27">
            <v>7</v>
          </cell>
          <cell r="L27">
            <v>7</v>
          </cell>
          <cell r="M27">
            <v>0</v>
          </cell>
          <cell r="N27">
            <v>7</v>
          </cell>
        </row>
        <row r="28">
          <cell r="A28" t="str">
            <v>02PBT0020Z</v>
          </cell>
          <cell r="B28" t="str">
            <v>2</v>
          </cell>
          <cell r="C28">
            <v>1</v>
          </cell>
          <cell r="E28" t="str">
            <v>ASISTENCIA A PREESCOLAR</v>
          </cell>
          <cell r="F28">
            <v>1</v>
          </cell>
          <cell r="G28">
            <v>0</v>
          </cell>
          <cell r="H28">
            <v>7</v>
          </cell>
          <cell r="I28">
            <v>7</v>
          </cell>
          <cell r="J28">
            <v>0</v>
          </cell>
          <cell r="K28">
            <v>7</v>
          </cell>
          <cell r="L28">
            <v>7</v>
          </cell>
          <cell r="M28">
            <v>0</v>
          </cell>
          <cell r="N28">
            <v>7</v>
          </cell>
        </row>
        <row r="29">
          <cell r="A29" t="str">
            <v>02PBT0020Z</v>
          </cell>
          <cell r="B29" t="str">
            <v>2</v>
          </cell>
          <cell r="C29">
            <v>2</v>
          </cell>
          <cell r="E29" t="str">
            <v>ATENDER LAS NECES.BASICAS PARA</v>
          </cell>
          <cell r="F29">
            <v>2</v>
          </cell>
          <cell r="G29">
            <v>0</v>
          </cell>
          <cell r="H29">
            <v>44</v>
          </cell>
          <cell r="I29">
            <v>44</v>
          </cell>
          <cell r="J29">
            <v>0</v>
          </cell>
          <cell r="K29">
            <v>42</v>
          </cell>
          <cell r="L29">
            <v>42</v>
          </cell>
          <cell r="M29">
            <v>0</v>
          </cell>
          <cell r="N29">
            <v>42</v>
          </cell>
        </row>
        <row r="30">
          <cell r="A30" t="str">
            <v>02PBT0020Z</v>
          </cell>
          <cell r="B30" t="str">
            <v>2</v>
          </cell>
          <cell r="C30">
            <v>3</v>
          </cell>
          <cell r="E30" t="str">
            <v>ASIST. BASICA DE NIñOS Y NIñAS</v>
          </cell>
          <cell r="F30">
            <v>1</v>
          </cell>
          <cell r="G30">
            <v>0</v>
          </cell>
          <cell r="H30">
            <v>29</v>
          </cell>
          <cell r="I30">
            <v>29</v>
          </cell>
          <cell r="J30">
            <v>0</v>
          </cell>
          <cell r="K30">
            <v>20</v>
          </cell>
          <cell r="L30">
            <v>20</v>
          </cell>
          <cell r="M30">
            <v>0</v>
          </cell>
          <cell r="N30">
            <v>19</v>
          </cell>
        </row>
        <row r="31">
          <cell r="A31" t="str">
            <v>02DBT0021T</v>
          </cell>
          <cell r="B31" t="str">
            <v>4</v>
          </cell>
          <cell r="C31">
            <v>1</v>
          </cell>
          <cell r="D31" t="str">
            <v>010200</v>
          </cell>
          <cell r="E31" t="str">
            <v>MAQUINAS Y HERRAMIENTAS</v>
          </cell>
          <cell r="F31">
            <v>19</v>
          </cell>
          <cell r="G31">
            <v>386</v>
          </cell>
          <cell r="H31">
            <v>6</v>
          </cell>
          <cell r="I31">
            <v>392</v>
          </cell>
          <cell r="J31">
            <v>272</v>
          </cell>
          <cell r="K31">
            <v>3</v>
          </cell>
          <cell r="L31">
            <v>275</v>
          </cell>
          <cell r="M31">
            <v>116</v>
          </cell>
          <cell r="N31">
            <v>1</v>
          </cell>
        </row>
        <row r="32">
          <cell r="A32" t="str">
            <v>02DBT0021T</v>
          </cell>
          <cell r="B32" t="str">
            <v>4</v>
          </cell>
          <cell r="C32">
            <v>2</v>
          </cell>
          <cell r="D32" t="str">
            <v>010300</v>
          </cell>
          <cell r="E32" t="str">
            <v>SOLDADURA Y PAILERIA</v>
          </cell>
          <cell r="F32">
            <v>19</v>
          </cell>
          <cell r="G32">
            <v>332</v>
          </cell>
          <cell r="H32">
            <v>8</v>
          </cell>
          <cell r="I32">
            <v>340</v>
          </cell>
          <cell r="J32">
            <v>286</v>
          </cell>
          <cell r="K32">
            <v>6</v>
          </cell>
          <cell r="L32">
            <v>292</v>
          </cell>
          <cell r="M32">
            <v>240</v>
          </cell>
          <cell r="N32">
            <v>6</v>
          </cell>
        </row>
        <row r="33">
          <cell r="A33" t="str">
            <v>02DBT0021T</v>
          </cell>
          <cell r="B33" t="str">
            <v>4</v>
          </cell>
          <cell r="C33">
            <v>3</v>
          </cell>
          <cell r="D33" t="str">
            <v>020500</v>
          </cell>
          <cell r="E33" t="str">
            <v>REPARACION Y SERVICIO A MOTORE</v>
          </cell>
          <cell r="F33">
            <v>4</v>
          </cell>
          <cell r="G33">
            <v>103</v>
          </cell>
          <cell r="H33">
            <v>0</v>
          </cell>
          <cell r="I33">
            <v>103</v>
          </cell>
          <cell r="J33">
            <v>69</v>
          </cell>
          <cell r="K33">
            <v>0</v>
          </cell>
          <cell r="L33">
            <v>69</v>
          </cell>
          <cell r="M33">
            <v>50</v>
          </cell>
          <cell r="N33">
            <v>0</v>
          </cell>
        </row>
        <row r="34">
          <cell r="A34" t="str">
            <v>02DBT0021T</v>
          </cell>
          <cell r="B34" t="str">
            <v>4</v>
          </cell>
          <cell r="C34">
            <v>4</v>
          </cell>
          <cell r="E34" t="str">
            <v>ELECTRICIDAD</v>
          </cell>
          <cell r="F34">
            <v>8</v>
          </cell>
          <cell r="G34">
            <v>201</v>
          </cell>
          <cell r="H34">
            <v>9</v>
          </cell>
          <cell r="I34">
            <v>210</v>
          </cell>
          <cell r="J34">
            <v>130</v>
          </cell>
          <cell r="K34">
            <v>6</v>
          </cell>
          <cell r="L34">
            <v>136</v>
          </cell>
          <cell r="M34">
            <v>128</v>
          </cell>
          <cell r="N34">
            <v>6</v>
          </cell>
        </row>
        <row r="35">
          <cell r="A35" t="str">
            <v>02DBT0021T</v>
          </cell>
          <cell r="B35" t="str">
            <v>4</v>
          </cell>
          <cell r="C35">
            <v>5</v>
          </cell>
          <cell r="D35" t="str">
            <v>040200</v>
          </cell>
          <cell r="E35" t="str">
            <v>ELECTRONICA</v>
          </cell>
          <cell r="F35">
            <v>13</v>
          </cell>
          <cell r="G35">
            <v>295</v>
          </cell>
          <cell r="H35">
            <v>18</v>
          </cell>
          <cell r="I35">
            <v>313</v>
          </cell>
          <cell r="J35">
            <v>248</v>
          </cell>
          <cell r="K35">
            <v>15</v>
          </cell>
          <cell r="L35">
            <v>263</v>
          </cell>
          <cell r="M35">
            <v>212</v>
          </cell>
          <cell r="N35">
            <v>14</v>
          </cell>
        </row>
        <row r="36">
          <cell r="A36" t="str">
            <v>02DBT0021T</v>
          </cell>
          <cell r="B36" t="str">
            <v>4</v>
          </cell>
          <cell r="C36">
            <v>6</v>
          </cell>
          <cell r="D36" t="str">
            <v>050200</v>
          </cell>
          <cell r="E36" t="str">
            <v>METROLOGIA DIMENSIONAL</v>
          </cell>
          <cell r="F36">
            <v>4</v>
          </cell>
          <cell r="G36">
            <v>18</v>
          </cell>
          <cell r="H36">
            <v>8</v>
          </cell>
          <cell r="I36">
            <v>26</v>
          </cell>
          <cell r="J36">
            <v>18</v>
          </cell>
          <cell r="K36">
            <v>7</v>
          </cell>
          <cell r="L36">
            <v>25</v>
          </cell>
          <cell r="M36">
            <v>18</v>
          </cell>
          <cell r="N36">
            <v>6</v>
          </cell>
        </row>
        <row r="37">
          <cell r="A37" t="str">
            <v>02DBT0021T</v>
          </cell>
          <cell r="B37" t="str">
            <v>4</v>
          </cell>
          <cell r="C37">
            <v>7</v>
          </cell>
          <cell r="D37" t="str">
            <v>060100</v>
          </cell>
          <cell r="E37" t="str">
            <v>CONFECCION IND. DE ROPA</v>
          </cell>
          <cell r="F37">
            <v>5</v>
          </cell>
          <cell r="G37">
            <v>8</v>
          </cell>
          <cell r="H37">
            <v>59</v>
          </cell>
          <cell r="I37">
            <v>67</v>
          </cell>
          <cell r="J37">
            <v>7</v>
          </cell>
          <cell r="K37">
            <v>53</v>
          </cell>
          <cell r="L37">
            <v>60</v>
          </cell>
          <cell r="M37">
            <v>7</v>
          </cell>
          <cell r="N37">
            <v>49</v>
          </cell>
        </row>
        <row r="38">
          <cell r="A38" t="str">
            <v>02DBT0021T</v>
          </cell>
          <cell r="B38" t="str">
            <v>4</v>
          </cell>
          <cell r="C38">
            <v>8</v>
          </cell>
          <cell r="D38" t="str">
            <v>090100</v>
          </cell>
          <cell r="E38" t="str">
            <v>OPERACION DE MICROCOMPUTADORAS</v>
          </cell>
          <cell r="F38">
            <v>38</v>
          </cell>
          <cell r="G38">
            <v>284</v>
          </cell>
          <cell r="H38">
            <v>399</v>
          </cell>
          <cell r="I38">
            <v>683</v>
          </cell>
          <cell r="J38">
            <v>243</v>
          </cell>
          <cell r="K38">
            <v>354</v>
          </cell>
          <cell r="L38">
            <v>597</v>
          </cell>
          <cell r="M38">
            <v>204</v>
          </cell>
          <cell r="N38">
            <v>300</v>
          </cell>
        </row>
        <row r="39">
          <cell r="A39" t="str">
            <v>02DBT0021T</v>
          </cell>
          <cell r="B39" t="str">
            <v>4</v>
          </cell>
          <cell r="C39">
            <v>9</v>
          </cell>
          <cell r="D39" t="str">
            <v>110200</v>
          </cell>
          <cell r="E39" t="str">
            <v>DIBUJO</v>
          </cell>
          <cell r="F39">
            <v>10</v>
          </cell>
          <cell r="G39">
            <v>76</v>
          </cell>
          <cell r="H39">
            <v>23</v>
          </cell>
          <cell r="I39">
            <v>99</v>
          </cell>
          <cell r="J39">
            <v>61</v>
          </cell>
          <cell r="K39">
            <v>19</v>
          </cell>
          <cell r="L39">
            <v>80</v>
          </cell>
          <cell r="M39">
            <v>54</v>
          </cell>
          <cell r="N39">
            <v>18</v>
          </cell>
        </row>
        <row r="40">
          <cell r="A40" t="str">
            <v>02DBT0021T</v>
          </cell>
          <cell r="B40" t="str">
            <v>4</v>
          </cell>
          <cell r="C40">
            <v>10</v>
          </cell>
          <cell r="E40" t="str">
            <v>INGLES</v>
          </cell>
          <cell r="F40">
            <v>30</v>
          </cell>
          <cell r="G40">
            <v>319</v>
          </cell>
          <cell r="H40">
            <v>314</v>
          </cell>
          <cell r="I40">
            <v>633</v>
          </cell>
          <cell r="J40">
            <v>254</v>
          </cell>
          <cell r="K40">
            <v>237</v>
          </cell>
          <cell r="L40">
            <v>491</v>
          </cell>
          <cell r="M40">
            <v>173</v>
          </cell>
          <cell r="N40">
            <v>161</v>
          </cell>
        </row>
        <row r="41">
          <cell r="A41" t="str">
            <v>02XBT0021G</v>
          </cell>
          <cell r="B41" t="str">
            <v>4</v>
          </cell>
          <cell r="C41">
            <v>1</v>
          </cell>
          <cell r="D41" t="str">
            <v>010200</v>
          </cell>
          <cell r="E41" t="str">
            <v>MAQUINAS Y HERRAMIENTAS</v>
          </cell>
          <cell r="F41">
            <v>1</v>
          </cell>
          <cell r="G41">
            <v>5</v>
          </cell>
          <cell r="H41">
            <v>0</v>
          </cell>
          <cell r="I41">
            <v>5</v>
          </cell>
          <cell r="J41">
            <v>5</v>
          </cell>
          <cell r="K41">
            <v>0</v>
          </cell>
          <cell r="L41">
            <v>5</v>
          </cell>
          <cell r="M41">
            <v>5</v>
          </cell>
          <cell r="N41">
            <v>0</v>
          </cell>
        </row>
        <row r="42">
          <cell r="A42" t="str">
            <v>02XBT0021G</v>
          </cell>
          <cell r="B42" t="str">
            <v>4</v>
          </cell>
          <cell r="C42">
            <v>2</v>
          </cell>
          <cell r="D42" t="str">
            <v>010300</v>
          </cell>
          <cell r="E42" t="str">
            <v>SOLDADURA Y PAILERIA</v>
          </cell>
          <cell r="F42">
            <v>7</v>
          </cell>
          <cell r="G42">
            <v>72</v>
          </cell>
          <cell r="H42">
            <v>0</v>
          </cell>
          <cell r="I42">
            <v>72</v>
          </cell>
          <cell r="J42">
            <v>72</v>
          </cell>
          <cell r="K42">
            <v>0</v>
          </cell>
          <cell r="L42">
            <v>72</v>
          </cell>
          <cell r="M42">
            <v>71</v>
          </cell>
          <cell r="N42">
            <v>0</v>
          </cell>
        </row>
        <row r="43">
          <cell r="A43" t="str">
            <v>02XBT0021G</v>
          </cell>
          <cell r="B43" t="str">
            <v>4</v>
          </cell>
          <cell r="C43">
            <v>3</v>
          </cell>
          <cell r="D43" t="str">
            <v>040200</v>
          </cell>
          <cell r="E43" t="str">
            <v>ELECTRONICA</v>
          </cell>
          <cell r="F43">
            <v>1</v>
          </cell>
          <cell r="G43">
            <v>33</v>
          </cell>
          <cell r="H43">
            <v>0</v>
          </cell>
          <cell r="I43">
            <v>33</v>
          </cell>
          <cell r="J43">
            <v>15</v>
          </cell>
          <cell r="K43">
            <v>0</v>
          </cell>
          <cell r="L43">
            <v>15</v>
          </cell>
          <cell r="M43">
            <v>15</v>
          </cell>
          <cell r="N43">
            <v>0</v>
          </cell>
        </row>
        <row r="44">
          <cell r="A44" t="str">
            <v>02XBT0021G</v>
          </cell>
          <cell r="B44" t="str">
            <v>4</v>
          </cell>
          <cell r="C44">
            <v>4</v>
          </cell>
          <cell r="D44" t="str">
            <v>090100</v>
          </cell>
          <cell r="E44" t="str">
            <v>OPERACION DE MICROCOMPUTADORAS</v>
          </cell>
          <cell r="F44">
            <v>1</v>
          </cell>
          <cell r="G44">
            <v>13</v>
          </cell>
          <cell r="H44">
            <v>15</v>
          </cell>
          <cell r="I44">
            <v>28</v>
          </cell>
          <cell r="J44">
            <v>10</v>
          </cell>
          <cell r="K44">
            <v>10</v>
          </cell>
          <cell r="L44">
            <v>20</v>
          </cell>
          <cell r="M44">
            <v>9</v>
          </cell>
          <cell r="N44">
            <v>6</v>
          </cell>
        </row>
        <row r="45">
          <cell r="A45" t="str">
            <v>02DBT0084E</v>
          </cell>
          <cell r="B45" t="str">
            <v>4</v>
          </cell>
          <cell r="C45">
            <v>1</v>
          </cell>
          <cell r="D45" t="str">
            <v>020100</v>
          </cell>
          <cell r="E45" t="str">
            <v>AUTOTRANSPORTE</v>
          </cell>
          <cell r="F45">
            <v>16</v>
          </cell>
          <cell r="G45">
            <v>1017</v>
          </cell>
          <cell r="H45">
            <v>7</v>
          </cell>
          <cell r="I45">
            <v>1024</v>
          </cell>
          <cell r="J45">
            <v>971</v>
          </cell>
          <cell r="K45">
            <v>7</v>
          </cell>
          <cell r="L45">
            <v>978</v>
          </cell>
          <cell r="M45">
            <v>956</v>
          </cell>
          <cell r="N45">
            <v>7</v>
          </cell>
        </row>
        <row r="46">
          <cell r="A46" t="str">
            <v>02DBT0084E</v>
          </cell>
          <cell r="B46" t="str">
            <v>4</v>
          </cell>
          <cell r="C46">
            <v>2</v>
          </cell>
          <cell r="D46" t="str">
            <v>020400</v>
          </cell>
          <cell r="E46" t="str">
            <v>MANTO. A VEHIC. RANDO MEDIO Y</v>
          </cell>
          <cell r="F46">
            <v>8</v>
          </cell>
          <cell r="G46">
            <v>56</v>
          </cell>
          <cell r="H46">
            <v>0</v>
          </cell>
          <cell r="I46">
            <v>56</v>
          </cell>
          <cell r="J46">
            <v>45</v>
          </cell>
          <cell r="K46">
            <v>0</v>
          </cell>
          <cell r="L46">
            <v>45</v>
          </cell>
          <cell r="M46">
            <v>33</v>
          </cell>
          <cell r="N46">
            <v>0</v>
          </cell>
        </row>
        <row r="47">
          <cell r="A47" t="str">
            <v>02DBT0084E</v>
          </cell>
          <cell r="B47" t="str">
            <v>4</v>
          </cell>
          <cell r="C47">
            <v>3</v>
          </cell>
          <cell r="D47" t="str">
            <v>020500</v>
          </cell>
          <cell r="E47" t="str">
            <v>REP. Y SERVICIO A MOTORES DE G</v>
          </cell>
          <cell r="F47">
            <v>8</v>
          </cell>
          <cell r="G47">
            <v>93</v>
          </cell>
          <cell r="H47">
            <v>3</v>
          </cell>
          <cell r="I47">
            <v>96</v>
          </cell>
          <cell r="J47">
            <v>72</v>
          </cell>
          <cell r="K47">
            <v>3</v>
          </cell>
          <cell r="L47">
            <v>75</v>
          </cell>
          <cell r="M47">
            <v>69</v>
          </cell>
          <cell r="N47">
            <v>3</v>
          </cell>
        </row>
        <row r="48">
          <cell r="A48" t="str">
            <v>02DBT0084E</v>
          </cell>
          <cell r="B48" t="str">
            <v>4</v>
          </cell>
          <cell r="C48">
            <v>4</v>
          </cell>
          <cell r="D48" t="str">
            <v>020800</v>
          </cell>
          <cell r="E48" t="str">
            <v>REP. Y SERV. DEL SIST. ELEC. Y</v>
          </cell>
          <cell r="F48">
            <v>9</v>
          </cell>
          <cell r="G48">
            <v>120</v>
          </cell>
          <cell r="H48">
            <v>0</v>
          </cell>
          <cell r="I48">
            <v>120</v>
          </cell>
          <cell r="J48">
            <v>107</v>
          </cell>
          <cell r="K48">
            <v>0</v>
          </cell>
          <cell r="L48">
            <v>107</v>
          </cell>
          <cell r="M48">
            <v>80</v>
          </cell>
          <cell r="N48">
            <v>0</v>
          </cell>
        </row>
        <row r="49">
          <cell r="A49" t="str">
            <v>02DBT0084E</v>
          </cell>
          <cell r="B49" t="str">
            <v>4</v>
          </cell>
          <cell r="C49">
            <v>5</v>
          </cell>
          <cell r="D49" t="str">
            <v>030400</v>
          </cell>
          <cell r="E49" t="str">
            <v>REFRIGERACION Y AIRE ACONDICIO</v>
          </cell>
          <cell r="F49">
            <v>19</v>
          </cell>
          <cell r="G49">
            <v>241</v>
          </cell>
          <cell r="H49">
            <v>4</v>
          </cell>
          <cell r="I49">
            <v>245</v>
          </cell>
          <cell r="J49">
            <v>200</v>
          </cell>
          <cell r="K49">
            <v>4</v>
          </cell>
          <cell r="L49">
            <v>204</v>
          </cell>
          <cell r="M49">
            <v>152</v>
          </cell>
          <cell r="N49">
            <v>4</v>
          </cell>
        </row>
        <row r="50">
          <cell r="A50" t="str">
            <v>02DBT0084E</v>
          </cell>
          <cell r="B50" t="str">
            <v>4</v>
          </cell>
          <cell r="C50">
            <v>6</v>
          </cell>
          <cell r="D50" t="str">
            <v>040200</v>
          </cell>
          <cell r="E50" t="str">
            <v>ELECTRONICA</v>
          </cell>
          <cell r="F50">
            <v>12</v>
          </cell>
          <cell r="G50">
            <v>105</v>
          </cell>
          <cell r="H50">
            <v>3</v>
          </cell>
          <cell r="I50">
            <v>108</v>
          </cell>
          <cell r="J50">
            <v>90</v>
          </cell>
          <cell r="K50">
            <v>2</v>
          </cell>
          <cell r="L50">
            <v>92</v>
          </cell>
          <cell r="M50">
            <v>67</v>
          </cell>
          <cell r="N50">
            <v>1</v>
          </cell>
        </row>
        <row r="51">
          <cell r="A51" t="str">
            <v>02DBT0084E</v>
          </cell>
          <cell r="B51" t="str">
            <v>4</v>
          </cell>
          <cell r="C51">
            <v>7</v>
          </cell>
          <cell r="D51" t="str">
            <v>060100</v>
          </cell>
          <cell r="E51" t="str">
            <v>CONFECCION IND. DE ROPA</v>
          </cell>
          <cell r="F51">
            <v>9</v>
          </cell>
          <cell r="G51">
            <v>3</v>
          </cell>
          <cell r="H51">
            <v>69</v>
          </cell>
          <cell r="I51">
            <v>72</v>
          </cell>
          <cell r="J51">
            <v>3</v>
          </cell>
          <cell r="K51">
            <v>68</v>
          </cell>
          <cell r="L51">
            <v>71</v>
          </cell>
          <cell r="M51">
            <v>3</v>
          </cell>
          <cell r="N51">
            <v>59</v>
          </cell>
        </row>
        <row r="52">
          <cell r="A52" t="str">
            <v>02DBT0084E</v>
          </cell>
          <cell r="B52" t="str">
            <v>4</v>
          </cell>
          <cell r="C52">
            <v>8</v>
          </cell>
          <cell r="D52" t="str">
            <v>090100</v>
          </cell>
          <cell r="E52" t="str">
            <v>OPERACION DE MICROCOMPUTADORAS</v>
          </cell>
          <cell r="F52">
            <v>18</v>
          </cell>
          <cell r="G52">
            <v>114</v>
          </cell>
          <cell r="H52">
            <v>224</v>
          </cell>
          <cell r="I52">
            <v>338</v>
          </cell>
          <cell r="J52">
            <v>97</v>
          </cell>
          <cell r="K52">
            <v>193</v>
          </cell>
          <cell r="L52">
            <v>290</v>
          </cell>
          <cell r="M52">
            <v>83</v>
          </cell>
          <cell r="N52">
            <v>165</v>
          </cell>
        </row>
        <row r="53">
          <cell r="A53" t="str">
            <v>02DBT0084E</v>
          </cell>
          <cell r="B53" t="str">
            <v>4</v>
          </cell>
          <cell r="C53">
            <v>9</v>
          </cell>
          <cell r="D53" t="str">
            <v>120100</v>
          </cell>
          <cell r="E53" t="str">
            <v>INGLES</v>
          </cell>
          <cell r="F53">
            <v>25</v>
          </cell>
          <cell r="G53">
            <v>279</v>
          </cell>
          <cell r="H53">
            <v>295</v>
          </cell>
          <cell r="I53">
            <v>574</v>
          </cell>
          <cell r="J53">
            <v>219</v>
          </cell>
          <cell r="K53">
            <v>236</v>
          </cell>
          <cell r="L53">
            <v>455</v>
          </cell>
          <cell r="M53">
            <v>151</v>
          </cell>
          <cell r="N53">
            <v>144</v>
          </cell>
        </row>
        <row r="54">
          <cell r="A54" t="str">
            <v>02DBT0084E</v>
          </cell>
          <cell r="B54" t="str">
            <v>4</v>
          </cell>
          <cell r="C54">
            <v>10</v>
          </cell>
          <cell r="D54" t="str">
            <v>130300</v>
          </cell>
          <cell r="E54" t="str">
            <v>CARPINTERIA</v>
          </cell>
          <cell r="F54">
            <v>19</v>
          </cell>
          <cell r="G54">
            <v>384</v>
          </cell>
          <cell r="H54">
            <v>39</v>
          </cell>
          <cell r="I54">
            <v>423</v>
          </cell>
          <cell r="J54">
            <v>375</v>
          </cell>
          <cell r="K54">
            <v>36</v>
          </cell>
          <cell r="L54">
            <v>411</v>
          </cell>
          <cell r="M54">
            <v>320</v>
          </cell>
          <cell r="N54">
            <v>23</v>
          </cell>
        </row>
        <row r="55">
          <cell r="A55" t="str">
            <v>02EBT0128K</v>
          </cell>
          <cell r="B55" t="str">
            <v>1</v>
          </cell>
          <cell r="C55">
            <v>1</v>
          </cell>
          <cell r="E55" t="str">
            <v>SOLDADURA</v>
          </cell>
          <cell r="F55">
            <v>1</v>
          </cell>
          <cell r="G55">
            <v>30</v>
          </cell>
          <cell r="H55">
            <v>1</v>
          </cell>
          <cell r="I55">
            <v>31</v>
          </cell>
          <cell r="J55">
            <v>19</v>
          </cell>
          <cell r="K55">
            <v>1</v>
          </cell>
          <cell r="L55">
            <v>20</v>
          </cell>
          <cell r="M55">
            <v>19</v>
          </cell>
          <cell r="N55">
            <v>1</v>
          </cell>
        </row>
        <row r="56">
          <cell r="A56" t="str">
            <v>02EBT0128K</v>
          </cell>
          <cell r="B56" t="str">
            <v>1</v>
          </cell>
          <cell r="C56">
            <v>2</v>
          </cell>
          <cell r="E56" t="str">
            <v>CARPINTERIA</v>
          </cell>
          <cell r="F56">
            <v>1</v>
          </cell>
          <cell r="G56">
            <v>24</v>
          </cell>
          <cell r="H56">
            <v>6</v>
          </cell>
          <cell r="I56">
            <v>30</v>
          </cell>
          <cell r="J56">
            <v>10</v>
          </cell>
          <cell r="K56">
            <v>2</v>
          </cell>
          <cell r="L56">
            <v>12</v>
          </cell>
          <cell r="M56">
            <v>10</v>
          </cell>
          <cell r="N56">
            <v>2</v>
          </cell>
        </row>
        <row r="57">
          <cell r="A57" t="str">
            <v>02EBT0128K</v>
          </cell>
          <cell r="B57" t="str">
            <v>1</v>
          </cell>
          <cell r="C57">
            <v>3</v>
          </cell>
          <cell r="E57" t="str">
            <v>ELECTRONICA</v>
          </cell>
          <cell r="F57">
            <v>1</v>
          </cell>
          <cell r="G57">
            <v>34</v>
          </cell>
          <cell r="H57">
            <v>0</v>
          </cell>
          <cell r="I57">
            <v>34</v>
          </cell>
          <cell r="J57">
            <v>16</v>
          </cell>
          <cell r="K57">
            <v>0</v>
          </cell>
          <cell r="L57">
            <v>16</v>
          </cell>
          <cell r="M57">
            <v>16</v>
          </cell>
          <cell r="N57">
            <v>0</v>
          </cell>
        </row>
        <row r="58">
          <cell r="A58" t="str">
            <v>02EBT0128K</v>
          </cell>
          <cell r="B58" t="str">
            <v>1</v>
          </cell>
          <cell r="C58">
            <v>4</v>
          </cell>
          <cell r="E58" t="str">
            <v>ELECTRICIDAD</v>
          </cell>
          <cell r="F58">
            <v>1</v>
          </cell>
          <cell r="G58">
            <v>24</v>
          </cell>
          <cell r="H58">
            <v>1</v>
          </cell>
          <cell r="I58">
            <v>25</v>
          </cell>
          <cell r="J58">
            <v>10</v>
          </cell>
          <cell r="K58">
            <v>0</v>
          </cell>
          <cell r="L58">
            <v>10</v>
          </cell>
          <cell r="M58">
            <v>10</v>
          </cell>
          <cell r="N58">
            <v>0</v>
          </cell>
        </row>
        <row r="59">
          <cell r="A59" t="str">
            <v>02EBT0128K</v>
          </cell>
          <cell r="B59" t="str">
            <v>1</v>
          </cell>
          <cell r="C59">
            <v>5</v>
          </cell>
          <cell r="E59" t="str">
            <v>REF. Y AIRE ACONDICIONADO</v>
          </cell>
          <cell r="F59">
            <v>1</v>
          </cell>
          <cell r="G59">
            <v>43</v>
          </cell>
          <cell r="H59">
            <v>0</v>
          </cell>
          <cell r="I59">
            <v>43</v>
          </cell>
          <cell r="J59">
            <v>31</v>
          </cell>
          <cell r="K59">
            <v>0</v>
          </cell>
          <cell r="L59">
            <v>31</v>
          </cell>
          <cell r="M59">
            <v>31</v>
          </cell>
          <cell r="N59">
            <v>0</v>
          </cell>
        </row>
        <row r="60">
          <cell r="A60" t="str">
            <v>02EBT0128K</v>
          </cell>
          <cell r="B60" t="str">
            <v>1</v>
          </cell>
          <cell r="C60">
            <v>6</v>
          </cell>
          <cell r="E60" t="str">
            <v>CORTE Y CONFECCION</v>
          </cell>
          <cell r="F60">
            <v>1</v>
          </cell>
          <cell r="G60">
            <v>0</v>
          </cell>
          <cell r="H60">
            <v>21</v>
          </cell>
          <cell r="I60">
            <v>21</v>
          </cell>
          <cell r="J60">
            <v>0</v>
          </cell>
          <cell r="K60">
            <v>12</v>
          </cell>
          <cell r="L60">
            <v>12</v>
          </cell>
          <cell r="M60">
            <v>0</v>
          </cell>
          <cell r="N60">
            <v>12</v>
          </cell>
        </row>
        <row r="61">
          <cell r="A61" t="str">
            <v>02EBT0128K</v>
          </cell>
          <cell r="B61" t="str">
            <v>1</v>
          </cell>
          <cell r="C61">
            <v>7</v>
          </cell>
          <cell r="E61" t="str">
            <v>CULTURA DE BELLEZA</v>
          </cell>
          <cell r="F61">
            <v>2</v>
          </cell>
          <cell r="G61">
            <v>1</v>
          </cell>
          <cell r="H61">
            <v>108</v>
          </cell>
          <cell r="I61">
            <v>109</v>
          </cell>
          <cell r="J61">
            <v>1</v>
          </cell>
          <cell r="K61">
            <v>65</v>
          </cell>
          <cell r="L61">
            <v>66</v>
          </cell>
          <cell r="M61">
            <v>1</v>
          </cell>
          <cell r="N61">
            <v>65</v>
          </cell>
        </row>
        <row r="62">
          <cell r="A62" t="str">
            <v>02PBT0264U</v>
          </cell>
          <cell r="B62" t="str">
            <v>1</v>
          </cell>
          <cell r="C62">
            <v>1</v>
          </cell>
          <cell r="E62" t="str">
            <v>DISEÑO DE MODAS</v>
          </cell>
          <cell r="F62">
            <v>4</v>
          </cell>
          <cell r="G62">
            <v>1</v>
          </cell>
          <cell r="H62">
            <v>34</v>
          </cell>
          <cell r="I62">
            <v>35</v>
          </cell>
          <cell r="J62">
            <v>1</v>
          </cell>
          <cell r="K62">
            <v>28</v>
          </cell>
          <cell r="L62">
            <v>29</v>
          </cell>
          <cell r="M62">
            <v>1</v>
          </cell>
          <cell r="N62">
            <v>28</v>
          </cell>
        </row>
        <row r="63">
          <cell r="A63" t="str">
            <v>02EBT0122Q</v>
          </cell>
          <cell r="B63" t="str">
            <v>1</v>
          </cell>
          <cell r="C63">
            <v>1</v>
          </cell>
          <cell r="E63" t="str">
            <v>AUXILIAR ADMINISTRATIVO</v>
          </cell>
          <cell r="F63">
            <v>1</v>
          </cell>
          <cell r="G63">
            <v>0</v>
          </cell>
          <cell r="H63">
            <v>24</v>
          </cell>
          <cell r="I63">
            <v>24</v>
          </cell>
          <cell r="J63">
            <v>0</v>
          </cell>
          <cell r="K63">
            <v>19</v>
          </cell>
          <cell r="L63">
            <v>19</v>
          </cell>
          <cell r="M63">
            <v>0</v>
          </cell>
          <cell r="N63">
            <v>19</v>
          </cell>
        </row>
        <row r="64">
          <cell r="A64" t="str">
            <v>02EBT0122Q</v>
          </cell>
          <cell r="B64" t="str">
            <v>1</v>
          </cell>
          <cell r="C64">
            <v>2</v>
          </cell>
          <cell r="E64" t="str">
            <v>CULTURA DE BELLEZA</v>
          </cell>
          <cell r="F64">
            <v>4</v>
          </cell>
          <cell r="G64">
            <v>1</v>
          </cell>
          <cell r="H64">
            <v>125</v>
          </cell>
          <cell r="I64">
            <v>126</v>
          </cell>
          <cell r="J64">
            <v>0</v>
          </cell>
          <cell r="K64">
            <v>96</v>
          </cell>
          <cell r="L64">
            <v>96</v>
          </cell>
          <cell r="M64">
            <v>0</v>
          </cell>
          <cell r="N64">
            <v>96</v>
          </cell>
        </row>
        <row r="65">
          <cell r="A65" t="str">
            <v>02EBT0122Q</v>
          </cell>
          <cell r="B65" t="str">
            <v>1</v>
          </cell>
          <cell r="C65">
            <v>3</v>
          </cell>
          <cell r="E65" t="str">
            <v>ALTA COSTURA</v>
          </cell>
          <cell r="F65">
            <v>1</v>
          </cell>
          <cell r="G65">
            <v>0</v>
          </cell>
          <cell r="H65">
            <v>2</v>
          </cell>
          <cell r="I65">
            <v>2</v>
          </cell>
          <cell r="J65">
            <v>0</v>
          </cell>
          <cell r="K65">
            <v>1</v>
          </cell>
          <cell r="L65">
            <v>1</v>
          </cell>
          <cell r="M65">
            <v>0</v>
          </cell>
          <cell r="N65">
            <v>1</v>
          </cell>
        </row>
        <row r="66">
          <cell r="A66" t="str">
            <v>02EBT0122Q</v>
          </cell>
          <cell r="B66" t="str">
            <v>1</v>
          </cell>
          <cell r="C66">
            <v>4</v>
          </cell>
          <cell r="E66" t="str">
            <v>CORTE Y CONFECCION</v>
          </cell>
          <cell r="F66">
            <v>1</v>
          </cell>
          <cell r="G66">
            <v>0</v>
          </cell>
          <cell r="H66">
            <v>3</v>
          </cell>
          <cell r="I66">
            <v>3</v>
          </cell>
          <cell r="J66">
            <v>0</v>
          </cell>
          <cell r="K66">
            <v>2</v>
          </cell>
          <cell r="L66">
            <v>2</v>
          </cell>
          <cell r="M66">
            <v>0</v>
          </cell>
          <cell r="N66">
            <v>2</v>
          </cell>
        </row>
        <row r="67">
          <cell r="A67" t="str">
            <v>02EBT0122Q</v>
          </cell>
          <cell r="B67" t="str">
            <v>1</v>
          </cell>
          <cell r="C67">
            <v>5</v>
          </cell>
          <cell r="E67" t="str">
            <v>ESTETACOSMETOLOGIA</v>
          </cell>
          <cell r="F67">
            <v>1</v>
          </cell>
          <cell r="G67">
            <v>0</v>
          </cell>
          <cell r="H67">
            <v>12</v>
          </cell>
          <cell r="I67">
            <v>12</v>
          </cell>
          <cell r="J67">
            <v>0</v>
          </cell>
          <cell r="K67">
            <v>9</v>
          </cell>
          <cell r="L67">
            <v>9</v>
          </cell>
          <cell r="M67">
            <v>0</v>
          </cell>
          <cell r="N67">
            <v>9</v>
          </cell>
        </row>
        <row r="68">
          <cell r="A68" t="str">
            <v>02EBT0122Q</v>
          </cell>
          <cell r="B68" t="str">
            <v>1</v>
          </cell>
          <cell r="C68">
            <v>6</v>
          </cell>
          <cell r="E68" t="str">
            <v>ASISTENTE EN INFORMATICA</v>
          </cell>
          <cell r="F68">
            <v>1</v>
          </cell>
          <cell r="G68">
            <v>11</v>
          </cell>
          <cell r="H68">
            <v>12</v>
          </cell>
          <cell r="I68">
            <v>23</v>
          </cell>
          <cell r="J68">
            <v>10</v>
          </cell>
          <cell r="K68">
            <v>8</v>
          </cell>
          <cell r="L68">
            <v>18</v>
          </cell>
          <cell r="M68">
            <v>10</v>
          </cell>
          <cell r="N68">
            <v>8</v>
          </cell>
        </row>
        <row r="69">
          <cell r="A69" t="str">
            <v>02PBT0254N</v>
          </cell>
          <cell r="B69" t="str">
            <v>1</v>
          </cell>
          <cell r="C69">
            <v>1</v>
          </cell>
          <cell r="E69" t="str">
            <v>CULTURA DE BELLEZA</v>
          </cell>
          <cell r="F69">
            <v>2</v>
          </cell>
          <cell r="G69">
            <v>0</v>
          </cell>
          <cell r="H69">
            <v>51</v>
          </cell>
          <cell r="I69">
            <v>51</v>
          </cell>
          <cell r="J69">
            <v>0</v>
          </cell>
          <cell r="K69">
            <v>33</v>
          </cell>
          <cell r="L69">
            <v>33</v>
          </cell>
          <cell r="M69">
            <v>0</v>
          </cell>
          <cell r="N69">
            <v>33</v>
          </cell>
        </row>
        <row r="70">
          <cell r="A70" t="str">
            <v>02EBT0128K</v>
          </cell>
          <cell r="B70" t="str">
            <v>2</v>
          </cell>
          <cell r="C70">
            <v>1</v>
          </cell>
          <cell r="E70" t="str">
            <v>SOLDADURA</v>
          </cell>
          <cell r="F70">
            <v>1</v>
          </cell>
          <cell r="G70">
            <v>20</v>
          </cell>
          <cell r="H70">
            <v>0</v>
          </cell>
          <cell r="I70">
            <v>20</v>
          </cell>
          <cell r="J70">
            <v>8</v>
          </cell>
          <cell r="K70">
            <v>0</v>
          </cell>
          <cell r="L70">
            <v>8</v>
          </cell>
          <cell r="M70">
            <v>8</v>
          </cell>
          <cell r="N70">
            <v>0</v>
          </cell>
        </row>
        <row r="71">
          <cell r="A71" t="str">
            <v>02EBT0128K</v>
          </cell>
          <cell r="B71" t="str">
            <v>2</v>
          </cell>
          <cell r="C71">
            <v>2</v>
          </cell>
          <cell r="E71" t="str">
            <v>MECANICA AUTOMOTRIZ</v>
          </cell>
          <cell r="F71">
            <v>1</v>
          </cell>
          <cell r="G71">
            <v>49</v>
          </cell>
          <cell r="H71">
            <v>0</v>
          </cell>
          <cell r="I71">
            <v>49</v>
          </cell>
          <cell r="J71">
            <v>18</v>
          </cell>
          <cell r="K71">
            <v>0</v>
          </cell>
          <cell r="L71">
            <v>18</v>
          </cell>
          <cell r="M71">
            <v>18</v>
          </cell>
          <cell r="N71">
            <v>0</v>
          </cell>
        </row>
        <row r="72">
          <cell r="A72" t="str">
            <v>02EBT0128K</v>
          </cell>
          <cell r="B72" t="str">
            <v>2</v>
          </cell>
          <cell r="C72">
            <v>3</v>
          </cell>
          <cell r="E72" t="str">
            <v>CARPINTERIA</v>
          </cell>
          <cell r="F72">
            <v>1</v>
          </cell>
          <cell r="G72">
            <v>19</v>
          </cell>
          <cell r="H72">
            <v>0</v>
          </cell>
          <cell r="I72">
            <v>19</v>
          </cell>
          <cell r="J72">
            <v>5</v>
          </cell>
          <cell r="K72">
            <v>0</v>
          </cell>
          <cell r="L72">
            <v>5</v>
          </cell>
          <cell r="M72">
            <v>5</v>
          </cell>
          <cell r="N72">
            <v>0</v>
          </cell>
        </row>
        <row r="73">
          <cell r="A73" t="str">
            <v>02EBT0128K</v>
          </cell>
          <cell r="B73" t="str">
            <v>2</v>
          </cell>
          <cell r="C73">
            <v>4</v>
          </cell>
          <cell r="E73" t="str">
            <v>CORTE Y CONFECCION</v>
          </cell>
          <cell r="F73">
            <v>1</v>
          </cell>
          <cell r="G73">
            <v>0</v>
          </cell>
          <cell r="H73">
            <v>7</v>
          </cell>
          <cell r="I73">
            <v>7</v>
          </cell>
          <cell r="J73">
            <v>0</v>
          </cell>
          <cell r="K73">
            <v>4</v>
          </cell>
          <cell r="L73">
            <v>4</v>
          </cell>
          <cell r="M73">
            <v>0</v>
          </cell>
          <cell r="N73">
            <v>4</v>
          </cell>
        </row>
        <row r="74">
          <cell r="A74" t="str">
            <v>02EBT0128K</v>
          </cell>
          <cell r="B74" t="str">
            <v>2</v>
          </cell>
          <cell r="C74">
            <v>5</v>
          </cell>
          <cell r="E74" t="str">
            <v>CULTURA DE BELLEZA</v>
          </cell>
          <cell r="F74">
            <v>2</v>
          </cell>
          <cell r="G74">
            <v>2</v>
          </cell>
          <cell r="H74">
            <v>67</v>
          </cell>
          <cell r="I74">
            <v>69</v>
          </cell>
          <cell r="J74">
            <v>2</v>
          </cell>
          <cell r="K74">
            <v>32</v>
          </cell>
          <cell r="L74">
            <v>34</v>
          </cell>
          <cell r="M74">
            <v>2</v>
          </cell>
          <cell r="N74">
            <v>32</v>
          </cell>
        </row>
        <row r="75">
          <cell r="A75" t="str">
            <v>02EBT0128K</v>
          </cell>
          <cell r="B75" t="str">
            <v>2</v>
          </cell>
          <cell r="C75">
            <v>6</v>
          </cell>
          <cell r="E75" t="str">
            <v>ELECTRONICA</v>
          </cell>
          <cell r="F75">
            <v>1</v>
          </cell>
          <cell r="G75">
            <v>23</v>
          </cell>
          <cell r="H75">
            <v>0</v>
          </cell>
          <cell r="I75">
            <v>23</v>
          </cell>
          <cell r="J75">
            <v>10</v>
          </cell>
          <cell r="K75">
            <v>0</v>
          </cell>
          <cell r="L75">
            <v>10</v>
          </cell>
          <cell r="M75">
            <v>10</v>
          </cell>
          <cell r="N75">
            <v>0</v>
          </cell>
        </row>
        <row r="76">
          <cell r="A76" t="str">
            <v>02EBT0128K</v>
          </cell>
          <cell r="B76" t="str">
            <v>2</v>
          </cell>
          <cell r="C76">
            <v>7</v>
          </cell>
          <cell r="E76" t="str">
            <v>ELECTRICIDAD</v>
          </cell>
          <cell r="F76">
            <v>1</v>
          </cell>
          <cell r="G76">
            <v>27</v>
          </cell>
          <cell r="H76">
            <v>0</v>
          </cell>
          <cell r="I76">
            <v>27</v>
          </cell>
          <cell r="J76">
            <v>16</v>
          </cell>
          <cell r="K76">
            <v>0</v>
          </cell>
          <cell r="L76">
            <v>16</v>
          </cell>
          <cell r="M76">
            <v>16</v>
          </cell>
          <cell r="N76">
            <v>0</v>
          </cell>
        </row>
        <row r="77">
          <cell r="A77" t="str">
            <v>02EBT0128K</v>
          </cell>
          <cell r="B77" t="str">
            <v>2</v>
          </cell>
          <cell r="C77">
            <v>8</v>
          </cell>
          <cell r="E77" t="str">
            <v>REFRIGERACION Y AIRE ACONDICIO</v>
          </cell>
          <cell r="F77">
            <v>1</v>
          </cell>
          <cell r="G77">
            <v>46</v>
          </cell>
          <cell r="H77">
            <v>1</v>
          </cell>
          <cell r="I77">
            <v>47</v>
          </cell>
          <cell r="J77">
            <v>31</v>
          </cell>
          <cell r="K77">
            <v>1</v>
          </cell>
          <cell r="L77">
            <v>32</v>
          </cell>
          <cell r="M77">
            <v>31</v>
          </cell>
          <cell r="N77">
            <v>1</v>
          </cell>
        </row>
        <row r="78">
          <cell r="A78" t="str">
            <v>02EBT0127L</v>
          </cell>
          <cell r="B78" t="str">
            <v>1</v>
          </cell>
          <cell r="C78">
            <v>1</v>
          </cell>
          <cell r="E78" t="str">
            <v>AUXILIAR ADMINISTRATIVO</v>
          </cell>
          <cell r="F78">
            <v>1</v>
          </cell>
          <cell r="G78">
            <v>5</v>
          </cell>
          <cell r="H78">
            <v>24</v>
          </cell>
          <cell r="I78">
            <v>29</v>
          </cell>
          <cell r="J78">
            <v>5</v>
          </cell>
          <cell r="K78">
            <v>16</v>
          </cell>
          <cell r="L78">
            <v>21</v>
          </cell>
          <cell r="M78">
            <v>5</v>
          </cell>
          <cell r="N78">
            <v>16</v>
          </cell>
        </row>
        <row r="79">
          <cell r="A79" t="str">
            <v>02EBT0127L</v>
          </cell>
          <cell r="B79" t="str">
            <v>1</v>
          </cell>
          <cell r="C79">
            <v>2</v>
          </cell>
          <cell r="E79" t="str">
            <v>ESTILISTA PROFESIONAL</v>
          </cell>
          <cell r="F79">
            <v>1</v>
          </cell>
          <cell r="G79">
            <v>0</v>
          </cell>
          <cell r="H79">
            <v>34</v>
          </cell>
          <cell r="I79">
            <v>34</v>
          </cell>
          <cell r="J79">
            <v>0</v>
          </cell>
          <cell r="K79">
            <v>25</v>
          </cell>
          <cell r="L79">
            <v>25</v>
          </cell>
          <cell r="M79">
            <v>0</v>
          </cell>
          <cell r="N79">
            <v>25</v>
          </cell>
        </row>
        <row r="80">
          <cell r="A80" t="str">
            <v>02EBT0127L</v>
          </cell>
          <cell r="B80" t="str">
            <v>1</v>
          </cell>
          <cell r="C80">
            <v>3</v>
          </cell>
          <cell r="E80" t="str">
            <v>CORTE Y CONFECCION</v>
          </cell>
          <cell r="F80">
            <v>1</v>
          </cell>
          <cell r="G80">
            <v>0</v>
          </cell>
          <cell r="H80">
            <v>22</v>
          </cell>
          <cell r="I80">
            <v>22</v>
          </cell>
          <cell r="J80">
            <v>0</v>
          </cell>
          <cell r="K80">
            <v>12</v>
          </cell>
          <cell r="L80">
            <v>12</v>
          </cell>
          <cell r="M80">
            <v>0</v>
          </cell>
          <cell r="N80">
            <v>12</v>
          </cell>
        </row>
        <row r="81">
          <cell r="A81" t="str">
            <v>02EBT0127L</v>
          </cell>
          <cell r="B81" t="str">
            <v>1</v>
          </cell>
          <cell r="C81">
            <v>4</v>
          </cell>
          <cell r="E81" t="str">
            <v>CULTURA DE BELLEZA</v>
          </cell>
          <cell r="F81">
            <v>2</v>
          </cell>
          <cell r="G81">
            <v>0</v>
          </cell>
          <cell r="H81">
            <v>50</v>
          </cell>
          <cell r="I81">
            <v>50</v>
          </cell>
          <cell r="J81">
            <v>0</v>
          </cell>
          <cell r="K81">
            <v>33</v>
          </cell>
          <cell r="L81">
            <v>33</v>
          </cell>
          <cell r="M81">
            <v>0</v>
          </cell>
          <cell r="N81">
            <v>33</v>
          </cell>
        </row>
        <row r="82">
          <cell r="A82" t="str">
            <v>02EBT0002D</v>
          </cell>
          <cell r="B82" t="str">
            <v>3</v>
          </cell>
          <cell r="C82">
            <v>1</v>
          </cell>
          <cell r="E82" t="str">
            <v>TECNICO EN CONTABILIDAD</v>
          </cell>
          <cell r="F82">
            <v>4</v>
          </cell>
          <cell r="G82">
            <v>3</v>
          </cell>
          <cell r="H82">
            <v>15</v>
          </cell>
          <cell r="I82">
            <v>18</v>
          </cell>
          <cell r="J82">
            <v>1</v>
          </cell>
          <cell r="K82">
            <v>8</v>
          </cell>
          <cell r="L82">
            <v>9</v>
          </cell>
          <cell r="M82">
            <v>1</v>
          </cell>
          <cell r="N82">
            <v>8</v>
          </cell>
        </row>
        <row r="83">
          <cell r="A83" t="str">
            <v>02EBT0002D</v>
          </cell>
          <cell r="B83" t="str">
            <v>3</v>
          </cell>
          <cell r="C83">
            <v>2</v>
          </cell>
          <cell r="E83" t="str">
            <v>TECNICO EN ADMINISTRACION EMPR</v>
          </cell>
          <cell r="F83">
            <v>4</v>
          </cell>
          <cell r="G83">
            <v>12</v>
          </cell>
          <cell r="H83">
            <v>19</v>
          </cell>
          <cell r="I83">
            <v>31</v>
          </cell>
          <cell r="J83">
            <v>5</v>
          </cell>
          <cell r="K83">
            <v>10</v>
          </cell>
          <cell r="L83">
            <v>15</v>
          </cell>
          <cell r="M83">
            <v>5</v>
          </cell>
          <cell r="N83">
            <v>10</v>
          </cell>
        </row>
        <row r="84">
          <cell r="A84" t="str">
            <v>02EBT0002D</v>
          </cell>
          <cell r="B84" t="str">
            <v>3</v>
          </cell>
          <cell r="C84">
            <v>3</v>
          </cell>
          <cell r="E84" t="str">
            <v>TECNICO EN INFORMATICA ADMVA.</v>
          </cell>
          <cell r="F84">
            <v>1</v>
          </cell>
          <cell r="G84">
            <v>1</v>
          </cell>
          <cell r="H84">
            <v>0</v>
          </cell>
          <cell r="I84">
            <v>1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</row>
        <row r="85">
          <cell r="A85" t="str">
            <v>02EBT0126M</v>
          </cell>
          <cell r="B85" t="str">
            <v>1</v>
          </cell>
          <cell r="C85">
            <v>1</v>
          </cell>
          <cell r="E85" t="str">
            <v>SECRETARIADO COMERCIAL</v>
          </cell>
          <cell r="F85">
            <v>4</v>
          </cell>
          <cell r="G85">
            <v>0</v>
          </cell>
          <cell r="H85">
            <v>64</v>
          </cell>
          <cell r="I85">
            <v>64</v>
          </cell>
          <cell r="J85">
            <v>0</v>
          </cell>
          <cell r="K85">
            <v>47</v>
          </cell>
          <cell r="L85">
            <v>47</v>
          </cell>
          <cell r="M85">
            <v>0</v>
          </cell>
          <cell r="N85">
            <v>44</v>
          </cell>
        </row>
        <row r="86">
          <cell r="A86" t="str">
            <v>02EBT0126M</v>
          </cell>
          <cell r="B86" t="str">
            <v>1</v>
          </cell>
          <cell r="C86">
            <v>2</v>
          </cell>
          <cell r="E86" t="str">
            <v>SECRETARIADO BILINGUE</v>
          </cell>
          <cell r="F86">
            <v>5</v>
          </cell>
          <cell r="G86">
            <v>0</v>
          </cell>
          <cell r="H86">
            <v>71</v>
          </cell>
          <cell r="I86">
            <v>71</v>
          </cell>
          <cell r="J86">
            <v>0</v>
          </cell>
          <cell r="K86">
            <v>59</v>
          </cell>
          <cell r="L86">
            <v>59</v>
          </cell>
          <cell r="M86">
            <v>0</v>
          </cell>
          <cell r="N86">
            <v>51</v>
          </cell>
        </row>
        <row r="87">
          <cell r="A87" t="str">
            <v>02EBT0126M</v>
          </cell>
          <cell r="B87" t="str">
            <v>1</v>
          </cell>
          <cell r="C87">
            <v>3</v>
          </cell>
          <cell r="E87" t="str">
            <v>CONTADOR PRIVADO</v>
          </cell>
          <cell r="F87">
            <v>3</v>
          </cell>
          <cell r="G87">
            <v>24</v>
          </cell>
          <cell r="H87">
            <v>24</v>
          </cell>
          <cell r="I87">
            <v>48</v>
          </cell>
          <cell r="J87">
            <v>16</v>
          </cell>
          <cell r="K87">
            <v>16</v>
          </cell>
          <cell r="L87">
            <v>32</v>
          </cell>
          <cell r="M87">
            <v>14</v>
          </cell>
          <cell r="N87">
            <v>15</v>
          </cell>
        </row>
        <row r="88">
          <cell r="A88" t="str">
            <v>02PBT0072E</v>
          </cell>
          <cell r="B88" t="str">
            <v>1</v>
          </cell>
          <cell r="C88">
            <v>1</v>
          </cell>
          <cell r="E88" t="str">
            <v>ESTILISTA PROFESIONAL</v>
          </cell>
          <cell r="F88">
            <v>2</v>
          </cell>
          <cell r="G88">
            <v>0</v>
          </cell>
          <cell r="H88">
            <v>27</v>
          </cell>
          <cell r="I88">
            <v>27</v>
          </cell>
          <cell r="J88">
            <v>0</v>
          </cell>
          <cell r="K88">
            <v>8</v>
          </cell>
          <cell r="L88">
            <v>8</v>
          </cell>
          <cell r="M88">
            <v>0</v>
          </cell>
          <cell r="N88">
            <v>8</v>
          </cell>
        </row>
        <row r="89">
          <cell r="A89" t="str">
            <v>02PBT0072E</v>
          </cell>
          <cell r="B89" t="str">
            <v>1</v>
          </cell>
          <cell r="C89">
            <v>2</v>
          </cell>
          <cell r="E89" t="str">
            <v>CULTURA DE BELLEZA</v>
          </cell>
          <cell r="F89">
            <v>3</v>
          </cell>
          <cell r="G89">
            <v>0</v>
          </cell>
          <cell r="H89">
            <v>11</v>
          </cell>
          <cell r="I89">
            <v>11</v>
          </cell>
          <cell r="J89">
            <v>0</v>
          </cell>
          <cell r="K89">
            <v>7</v>
          </cell>
          <cell r="L89">
            <v>7</v>
          </cell>
          <cell r="M89">
            <v>0</v>
          </cell>
          <cell r="N89">
            <v>7</v>
          </cell>
        </row>
        <row r="90">
          <cell r="A90" t="str">
            <v>02PBT0072E</v>
          </cell>
          <cell r="B90" t="str">
            <v>2</v>
          </cell>
          <cell r="C90">
            <v>1</v>
          </cell>
          <cell r="E90" t="str">
            <v>ESTETACOSMETOLOGIA</v>
          </cell>
          <cell r="F90">
            <v>1</v>
          </cell>
          <cell r="G90">
            <v>0</v>
          </cell>
          <cell r="H90">
            <v>4</v>
          </cell>
          <cell r="I90">
            <v>4</v>
          </cell>
          <cell r="J90">
            <v>0</v>
          </cell>
          <cell r="K90">
            <v>2</v>
          </cell>
          <cell r="L90">
            <v>2</v>
          </cell>
          <cell r="M90">
            <v>0</v>
          </cell>
          <cell r="N90">
            <v>2</v>
          </cell>
        </row>
        <row r="91">
          <cell r="A91" t="str">
            <v>02PBT0033C</v>
          </cell>
          <cell r="B91" t="str">
            <v>1</v>
          </cell>
          <cell r="C91">
            <v>1</v>
          </cell>
          <cell r="E91" t="str">
            <v>CULTURA DE BELLEZA</v>
          </cell>
          <cell r="F91">
            <v>4</v>
          </cell>
          <cell r="G91">
            <v>0</v>
          </cell>
          <cell r="H91">
            <v>7</v>
          </cell>
          <cell r="I91">
            <v>7</v>
          </cell>
          <cell r="J91">
            <v>0</v>
          </cell>
          <cell r="K91">
            <v>7</v>
          </cell>
          <cell r="L91">
            <v>7</v>
          </cell>
          <cell r="M91">
            <v>0</v>
          </cell>
          <cell r="N91">
            <v>7</v>
          </cell>
        </row>
        <row r="92">
          <cell r="A92" t="str">
            <v>02PBT0033C</v>
          </cell>
          <cell r="B92" t="str">
            <v>1</v>
          </cell>
          <cell r="C92">
            <v>2</v>
          </cell>
          <cell r="E92" t="str">
            <v>ESTILISTA PROFESIONAL</v>
          </cell>
          <cell r="F92">
            <v>2</v>
          </cell>
          <cell r="G92">
            <v>0</v>
          </cell>
          <cell r="H92">
            <v>5</v>
          </cell>
          <cell r="I92">
            <v>5</v>
          </cell>
          <cell r="J92">
            <v>0</v>
          </cell>
          <cell r="K92">
            <v>5</v>
          </cell>
          <cell r="L92">
            <v>5</v>
          </cell>
          <cell r="M92">
            <v>0</v>
          </cell>
          <cell r="N92">
            <v>5</v>
          </cell>
        </row>
        <row r="93">
          <cell r="A93" t="str">
            <v>02EBT0127L</v>
          </cell>
          <cell r="B93" t="str">
            <v>2</v>
          </cell>
          <cell r="C93">
            <v>1</v>
          </cell>
          <cell r="E93" t="str">
            <v>CARPINTERIA</v>
          </cell>
          <cell r="F93">
            <v>1</v>
          </cell>
          <cell r="G93">
            <v>15</v>
          </cell>
          <cell r="H93">
            <v>6</v>
          </cell>
          <cell r="I93">
            <v>21</v>
          </cell>
          <cell r="J93">
            <v>8</v>
          </cell>
          <cell r="K93">
            <v>4</v>
          </cell>
          <cell r="L93">
            <v>12</v>
          </cell>
          <cell r="M93">
            <v>8</v>
          </cell>
          <cell r="N93">
            <v>4</v>
          </cell>
        </row>
        <row r="94">
          <cell r="A94" t="str">
            <v>02EBT0127L</v>
          </cell>
          <cell r="B94" t="str">
            <v>2</v>
          </cell>
          <cell r="C94">
            <v>2</v>
          </cell>
          <cell r="E94" t="str">
            <v>CULTURA DE BELLEZA</v>
          </cell>
          <cell r="F94">
            <v>2</v>
          </cell>
          <cell r="G94">
            <v>0</v>
          </cell>
          <cell r="H94">
            <v>31</v>
          </cell>
          <cell r="I94">
            <v>31</v>
          </cell>
          <cell r="J94">
            <v>0</v>
          </cell>
          <cell r="K94">
            <v>20</v>
          </cell>
          <cell r="L94">
            <v>20</v>
          </cell>
          <cell r="M94">
            <v>0</v>
          </cell>
          <cell r="N94">
            <v>20</v>
          </cell>
        </row>
        <row r="95">
          <cell r="A95" t="str">
            <v>02EBT0127L</v>
          </cell>
          <cell r="B95" t="str">
            <v>2</v>
          </cell>
          <cell r="C95">
            <v>3</v>
          </cell>
          <cell r="E95" t="str">
            <v>ESTILISTA PROFESIONAL</v>
          </cell>
          <cell r="F95">
            <v>1</v>
          </cell>
          <cell r="G95">
            <v>0</v>
          </cell>
          <cell r="H95">
            <v>33</v>
          </cell>
          <cell r="I95">
            <v>33</v>
          </cell>
          <cell r="J95">
            <v>0</v>
          </cell>
          <cell r="K95">
            <v>18</v>
          </cell>
          <cell r="L95">
            <v>18</v>
          </cell>
          <cell r="M95">
            <v>0</v>
          </cell>
          <cell r="N95">
            <v>18</v>
          </cell>
        </row>
        <row r="96">
          <cell r="A96" t="str">
            <v>02EBT0127L</v>
          </cell>
          <cell r="B96" t="str">
            <v>2</v>
          </cell>
          <cell r="C96">
            <v>4</v>
          </cell>
          <cell r="E96" t="str">
            <v>MODISTA DISEñADORA</v>
          </cell>
          <cell r="F96">
            <v>1</v>
          </cell>
          <cell r="G96">
            <v>0</v>
          </cell>
          <cell r="H96">
            <v>25</v>
          </cell>
          <cell r="I96">
            <v>25</v>
          </cell>
          <cell r="J96">
            <v>0</v>
          </cell>
          <cell r="K96">
            <v>11</v>
          </cell>
          <cell r="L96">
            <v>11</v>
          </cell>
          <cell r="M96">
            <v>0</v>
          </cell>
          <cell r="N96">
            <v>11</v>
          </cell>
        </row>
        <row r="97">
          <cell r="A97" t="str">
            <v>02EBT0127L</v>
          </cell>
          <cell r="B97" t="str">
            <v>2</v>
          </cell>
          <cell r="C97">
            <v>5</v>
          </cell>
          <cell r="E97" t="str">
            <v>REFRIGERACION Y AIRE ACONDICIO</v>
          </cell>
          <cell r="F97">
            <v>1</v>
          </cell>
          <cell r="G97">
            <v>21</v>
          </cell>
          <cell r="H97">
            <v>0</v>
          </cell>
          <cell r="I97">
            <v>21</v>
          </cell>
          <cell r="J97">
            <v>12</v>
          </cell>
          <cell r="K97">
            <v>0</v>
          </cell>
          <cell r="L97">
            <v>12</v>
          </cell>
          <cell r="M97">
            <v>12</v>
          </cell>
          <cell r="N97">
            <v>0</v>
          </cell>
        </row>
        <row r="98">
          <cell r="A98" t="str">
            <v>02EBT0121R</v>
          </cell>
          <cell r="B98" t="str">
            <v>2</v>
          </cell>
          <cell r="C98">
            <v>1</v>
          </cell>
          <cell r="E98" t="str">
            <v>ASISTENTE EN INFORMATICA</v>
          </cell>
          <cell r="F98">
            <v>1</v>
          </cell>
          <cell r="G98">
            <v>25</v>
          </cell>
          <cell r="H98">
            <v>25</v>
          </cell>
          <cell r="I98">
            <v>50</v>
          </cell>
          <cell r="J98">
            <v>16</v>
          </cell>
          <cell r="K98">
            <v>14</v>
          </cell>
          <cell r="L98">
            <v>30</v>
          </cell>
          <cell r="M98">
            <v>16</v>
          </cell>
          <cell r="N98">
            <v>14</v>
          </cell>
        </row>
        <row r="99">
          <cell r="A99" t="str">
            <v>02EBT0121R</v>
          </cell>
          <cell r="B99" t="str">
            <v>2</v>
          </cell>
          <cell r="C99">
            <v>2</v>
          </cell>
          <cell r="E99" t="str">
            <v>CORTE Y CONFECCION</v>
          </cell>
          <cell r="F99">
            <v>1</v>
          </cell>
          <cell r="G99">
            <v>0</v>
          </cell>
          <cell r="H99">
            <v>14</v>
          </cell>
          <cell r="I99">
            <v>14</v>
          </cell>
          <cell r="J99">
            <v>0</v>
          </cell>
          <cell r="K99">
            <v>5</v>
          </cell>
          <cell r="L99">
            <v>5</v>
          </cell>
          <cell r="M99">
            <v>0</v>
          </cell>
          <cell r="N99">
            <v>5</v>
          </cell>
        </row>
        <row r="100">
          <cell r="A100" t="str">
            <v>02EBT0121R</v>
          </cell>
          <cell r="B100" t="str">
            <v>2</v>
          </cell>
          <cell r="C100">
            <v>3</v>
          </cell>
          <cell r="E100" t="str">
            <v>CULTURA DE BELLEZA</v>
          </cell>
          <cell r="F100">
            <v>2</v>
          </cell>
          <cell r="G100">
            <v>0</v>
          </cell>
          <cell r="H100">
            <v>48</v>
          </cell>
          <cell r="I100">
            <v>48</v>
          </cell>
          <cell r="J100">
            <v>0</v>
          </cell>
          <cell r="K100">
            <v>27</v>
          </cell>
          <cell r="L100">
            <v>27</v>
          </cell>
          <cell r="M100">
            <v>0</v>
          </cell>
          <cell r="N100">
            <v>27</v>
          </cell>
        </row>
        <row r="101">
          <cell r="A101" t="str">
            <v>02EBT0001E</v>
          </cell>
          <cell r="B101" t="str">
            <v>1</v>
          </cell>
          <cell r="C101">
            <v>1</v>
          </cell>
          <cell r="E101" t="str">
            <v>SECRETARIADO COMERCIAL</v>
          </cell>
          <cell r="F101">
            <v>4</v>
          </cell>
          <cell r="G101">
            <v>0</v>
          </cell>
          <cell r="H101">
            <v>81</v>
          </cell>
          <cell r="I101">
            <v>81</v>
          </cell>
          <cell r="J101">
            <v>0</v>
          </cell>
          <cell r="K101">
            <v>67</v>
          </cell>
          <cell r="L101">
            <v>67</v>
          </cell>
          <cell r="M101">
            <v>0</v>
          </cell>
          <cell r="N101">
            <v>65</v>
          </cell>
        </row>
        <row r="102">
          <cell r="A102" t="str">
            <v>02EBT0122Q</v>
          </cell>
          <cell r="B102" t="str">
            <v>2</v>
          </cell>
          <cell r="C102">
            <v>1</v>
          </cell>
          <cell r="E102" t="str">
            <v>AUXILIAR ADMINISTRATIVO</v>
          </cell>
          <cell r="F102">
            <v>1</v>
          </cell>
          <cell r="G102">
            <v>2</v>
          </cell>
          <cell r="H102">
            <v>20</v>
          </cell>
          <cell r="I102">
            <v>22</v>
          </cell>
          <cell r="J102">
            <v>2</v>
          </cell>
          <cell r="K102">
            <v>15</v>
          </cell>
          <cell r="L102">
            <v>17</v>
          </cell>
          <cell r="M102">
            <v>2</v>
          </cell>
          <cell r="N102">
            <v>15</v>
          </cell>
        </row>
        <row r="103">
          <cell r="A103" t="str">
            <v>02EBT0122Q</v>
          </cell>
          <cell r="B103" t="str">
            <v>2</v>
          </cell>
          <cell r="C103">
            <v>2</v>
          </cell>
          <cell r="E103" t="str">
            <v>ASISTENTE EN INFORMATICA</v>
          </cell>
          <cell r="F103">
            <v>1</v>
          </cell>
          <cell r="G103">
            <v>4</v>
          </cell>
          <cell r="H103">
            <v>14</v>
          </cell>
          <cell r="I103">
            <v>18</v>
          </cell>
          <cell r="J103">
            <v>4</v>
          </cell>
          <cell r="K103">
            <v>10</v>
          </cell>
          <cell r="L103">
            <v>14</v>
          </cell>
          <cell r="M103">
            <v>4</v>
          </cell>
          <cell r="N103">
            <v>10</v>
          </cell>
        </row>
        <row r="104">
          <cell r="A104" t="str">
            <v>02EBT0122Q</v>
          </cell>
          <cell r="B104" t="str">
            <v>2</v>
          </cell>
          <cell r="C104">
            <v>3</v>
          </cell>
          <cell r="E104" t="str">
            <v>ESTETACOSMETOLOGIA</v>
          </cell>
          <cell r="F104">
            <v>1</v>
          </cell>
          <cell r="G104">
            <v>0</v>
          </cell>
          <cell r="H104">
            <v>7</v>
          </cell>
          <cell r="I104">
            <v>7</v>
          </cell>
          <cell r="J104">
            <v>0</v>
          </cell>
          <cell r="K104">
            <v>7</v>
          </cell>
          <cell r="L104">
            <v>7</v>
          </cell>
          <cell r="M104">
            <v>0</v>
          </cell>
          <cell r="N104">
            <v>7</v>
          </cell>
        </row>
        <row r="105">
          <cell r="A105" t="str">
            <v>02EBT0122Q</v>
          </cell>
          <cell r="B105" t="str">
            <v>2</v>
          </cell>
          <cell r="C105">
            <v>4</v>
          </cell>
          <cell r="E105" t="str">
            <v>MODISTA DISEÑADORA</v>
          </cell>
          <cell r="F105">
            <v>1</v>
          </cell>
          <cell r="G105">
            <v>0</v>
          </cell>
          <cell r="H105">
            <v>11</v>
          </cell>
          <cell r="I105">
            <v>11</v>
          </cell>
          <cell r="J105">
            <v>0</v>
          </cell>
          <cell r="K105">
            <v>8</v>
          </cell>
          <cell r="L105">
            <v>8</v>
          </cell>
          <cell r="M105">
            <v>0</v>
          </cell>
          <cell r="N105">
            <v>8</v>
          </cell>
        </row>
        <row r="106">
          <cell r="A106" t="str">
            <v>02EBT0122Q</v>
          </cell>
          <cell r="B106" t="str">
            <v>2</v>
          </cell>
          <cell r="C106">
            <v>5</v>
          </cell>
          <cell r="E106" t="str">
            <v>INGLES BASICO</v>
          </cell>
          <cell r="F106">
            <v>2</v>
          </cell>
          <cell r="G106">
            <v>2</v>
          </cell>
          <cell r="H106">
            <v>11</v>
          </cell>
          <cell r="I106">
            <v>13</v>
          </cell>
          <cell r="J106">
            <v>0</v>
          </cell>
          <cell r="K106">
            <v>4</v>
          </cell>
          <cell r="L106">
            <v>4</v>
          </cell>
          <cell r="M106">
            <v>0</v>
          </cell>
          <cell r="N106">
            <v>4</v>
          </cell>
        </row>
        <row r="107">
          <cell r="A107" t="str">
            <v>02EBT0122Q</v>
          </cell>
          <cell r="B107" t="str">
            <v>2</v>
          </cell>
          <cell r="C107">
            <v>6</v>
          </cell>
          <cell r="E107" t="str">
            <v>CULTURA DE BELLEZA</v>
          </cell>
          <cell r="F107">
            <v>2</v>
          </cell>
          <cell r="G107">
            <v>0</v>
          </cell>
          <cell r="H107">
            <v>59</v>
          </cell>
          <cell r="I107">
            <v>59</v>
          </cell>
          <cell r="J107">
            <v>0</v>
          </cell>
          <cell r="K107">
            <v>40</v>
          </cell>
          <cell r="L107">
            <v>40</v>
          </cell>
          <cell r="M107">
            <v>0</v>
          </cell>
          <cell r="N107">
            <v>40</v>
          </cell>
        </row>
        <row r="108">
          <cell r="A108" t="str">
            <v>02EBT0121R</v>
          </cell>
          <cell r="B108" t="str">
            <v>1</v>
          </cell>
          <cell r="C108">
            <v>1</v>
          </cell>
          <cell r="E108" t="str">
            <v>AUXILIAR ADMINISTRATIVO</v>
          </cell>
          <cell r="F108">
            <v>1</v>
          </cell>
          <cell r="G108">
            <v>7</v>
          </cell>
          <cell r="H108">
            <v>24</v>
          </cell>
          <cell r="I108">
            <v>31</v>
          </cell>
          <cell r="J108">
            <v>3</v>
          </cell>
          <cell r="K108">
            <v>16</v>
          </cell>
          <cell r="L108">
            <v>19</v>
          </cell>
          <cell r="M108">
            <v>3</v>
          </cell>
          <cell r="N108">
            <v>15</v>
          </cell>
        </row>
        <row r="109">
          <cell r="A109" t="str">
            <v>02EBT0121R</v>
          </cell>
          <cell r="B109" t="str">
            <v>1</v>
          </cell>
          <cell r="C109">
            <v>2</v>
          </cell>
          <cell r="E109" t="str">
            <v>REFRIGERACION Y AIRE ACOND</v>
          </cell>
          <cell r="F109">
            <v>1</v>
          </cell>
          <cell r="G109">
            <v>42</v>
          </cell>
          <cell r="H109">
            <v>0</v>
          </cell>
          <cell r="I109">
            <v>42</v>
          </cell>
          <cell r="J109">
            <v>25</v>
          </cell>
          <cell r="K109">
            <v>0</v>
          </cell>
          <cell r="L109">
            <v>25</v>
          </cell>
          <cell r="M109">
            <v>25</v>
          </cell>
          <cell r="N109">
            <v>0</v>
          </cell>
        </row>
        <row r="110">
          <cell r="A110" t="str">
            <v>02EBT0121R</v>
          </cell>
          <cell r="B110" t="str">
            <v>1</v>
          </cell>
          <cell r="C110">
            <v>3</v>
          </cell>
          <cell r="E110" t="str">
            <v>CARPINTERIA</v>
          </cell>
          <cell r="F110">
            <v>1</v>
          </cell>
          <cell r="G110">
            <v>19</v>
          </cell>
          <cell r="H110">
            <v>2</v>
          </cell>
          <cell r="I110">
            <v>21</v>
          </cell>
          <cell r="J110">
            <v>10</v>
          </cell>
          <cell r="K110">
            <v>1</v>
          </cell>
          <cell r="L110">
            <v>11</v>
          </cell>
          <cell r="M110">
            <v>10</v>
          </cell>
          <cell r="N110">
            <v>1</v>
          </cell>
        </row>
        <row r="111">
          <cell r="A111" t="str">
            <v>02EBT0121R</v>
          </cell>
          <cell r="B111" t="str">
            <v>1</v>
          </cell>
          <cell r="C111">
            <v>4</v>
          </cell>
          <cell r="E111" t="str">
            <v>CORTE Y CONFECCION</v>
          </cell>
          <cell r="F111">
            <v>2</v>
          </cell>
          <cell r="G111">
            <v>0</v>
          </cell>
          <cell r="H111">
            <v>20</v>
          </cell>
          <cell r="I111">
            <v>20</v>
          </cell>
          <cell r="J111">
            <v>0</v>
          </cell>
          <cell r="K111">
            <v>12</v>
          </cell>
          <cell r="L111">
            <v>12</v>
          </cell>
          <cell r="M111">
            <v>0</v>
          </cell>
          <cell r="N111">
            <v>12</v>
          </cell>
        </row>
        <row r="112">
          <cell r="A112" t="str">
            <v>02EBT0121R</v>
          </cell>
          <cell r="B112" t="str">
            <v>1</v>
          </cell>
          <cell r="C112">
            <v>5</v>
          </cell>
          <cell r="E112" t="str">
            <v>ASISTENTE EN INFORMATICA</v>
          </cell>
          <cell r="F112">
            <v>1</v>
          </cell>
          <cell r="G112">
            <v>21</v>
          </cell>
          <cell r="H112">
            <v>16</v>
          </cell>
          <cell r="I112">
            <v>37</v>
          </cell>
          <cell r="J112">
            <v>7</v>
          </cell>
          <cell r="K112">
            <v>4</v>
          </cell>
          <cell r="L112">
            <v>11</v>
          </cell>
          <cell r="M112">
            <v>7</v>
          </cell>
          <cell r="N112">
            <v>4</v>
          </cell>
        </row>
        <row r="113">
          <cell r="A113" t="str">
            <v>02EBT0121R</v>
          </cell>
          <cell r="B113" t="str">
            <v>1</v>
          </cell>
          <cell r="C113">
            <v>6</v>
          </cell>
          <cell r="E113" t="str">
            <v>CULTURA DE BELLEZA</v>
          </cell>
          <cell r="F113">
            <v>5</v>
          </cell>
          <cell r="G113">
            <v>0</v>
          </cell>
          <cell r="H113">
            <v>118</v>
          </cell>
          <cell r="I113">
            <v>118</v>
          </cell>
          <cell r="J113">
            <v>0</v>
          </cell>
          <cell r="K113">
            <v>83</v>
          </cell>
          <cell r="L113">
            <v>83</v>
          </cell>
          <cell r="M113">
            <v>0</v>
          </cell>
          <cell r="N113">
            <v>83</v>
          </cell>
        </row>
        <row r="114">
          <cell r="A114" t="str">
            <v>02EBT0121R</v>
          </cell>
          <cell r="B114" t="str">
            <v>1</v>
          </cell>
          <cell r="C114">
            <v>7</v>
          </cell>
          <cell r="E114" t="str">
            <v>ESTETACOSMETOLOGIA</v>
          </cell>
          <cell r="F114">
            <v>1</v>
          </cell>
          <cell r="G114">
            <v>0</v>
          </cell>
          <cell r="H114">
            <v>28</v>
          </cell>
          <cell r="I114">
            <v>28</v>
          </cell>
          <cell r="J114">
            <v>0</v>
          </cell>
          <cell r="K114">
            <v>18</v>
          </cell>
          <cell r="L114">
            <v>18</v>
          </cell>
          <cell r="M114">
            <v>0</v>
          </cell>
          <cell r="N114">
            <v>18</v>
          </cell>
        </row>
        <row r="115">
          <cell r="A115" t="str">
            <v>02PBT0104G</v>
          </cell>
          <cell r="B115" t="str">
            <v>1</v>
          </cell>
          <cell r="C115">
            <v>1</v>
          </cell>
          <cell r="E115" t="str">
            <v>CULTURA DE BELLEZA</v>
          </cell>
          <cell r="F115">
            <v>4</v>
          </cell>
          <cell r="G115">
            <v>0</v>
          </cell>
          <cell r="H115">
            <v>43</v>
          </cell>
          <cell r="I115">
            <v>43</v>
          </cell>
          <cell r="J115">
            <v>0</v>
          </cell>
          <cell r="K115">
            <v>25</v>
          </cell>
          <cell r="L115">
            <v>25</v>
          </cell>
          <cell r="M115">
            <v>0</v>
          </cell>
          <cell r="N115">
            <v>25</v>
          </cell>
        </row>
        <row r="116">
          <cell r="A116" t="str">
            <v>02PBT0104G</v>
          </cell>
          <cell r="B116" t="str">
            <v>2</v>
          </cell>
          <cell r="C116">
            <v>1</v>
          </cell>
          <cell r="E116" t="str">
            <v>CULTURA DE BELLEZA</v>
          </cell>
          <cell r="F116">
            <v>4</v>
          </cell>
          <cell r="G116">
            <v>0</v>
          </cell>
          <cell r="H116">
            <v>27</v>
          </cell>
          <cell r="I116">
            <v>27</v>
          </cell>
          <cell r="J116">
            <v>0</v>
          </cell>
          <cell r="K116">
            <v>18</v>
          </cell>
          <cell r="L116">
            <v>18</v>
          </cell>
          <cell r="M116">
            <v>0</v>
          </cell>
          <cell r="N116">
            <v>18</v>
          </cell>
        </row>
        <row r="117">
          <cell r="A117" t="str">
            <v>02PBT0029Q</v>
          </cell>
          <cell r="B117" t="str">
            <v>1</v>
          </cell>
          <cell r="C117">
            <v>1</v>
          </cell>
          <cell r="D117" t="str">
            <v>2</v>
          </cell>
          <cell r="E117" t="str">
            <v>CULTURA DE BELLEZA</v>
          </cell>
          <cell r="F117">
            <v>1</v>
          </cell>
          <cell r="G117">
            <v>1</v>
          </cell>
          <cell r="H117">
            <v>37</v>
          </cell>
          <cell r="I117">
            <v>38</v>
          </cell>
          <cell r="J117">
            <v>1</v>
          </cell>
          <cell r="K117">
            <v>12</v>
          </cell>
          <cell r="L117">
            <v>13</v>
          </cell>
          <cell r="M117">
            <v>1</v>
          </cell>
          <cell r="N117">
            <v>12</v>
          </cell>
        </row>
        <row r="118">
          <cell r="A118" t="str">
            <v>02PBT0029Q</v>
          </cell>
          <cell r="B118" t="str">
            <v>1</v>
          </cell>
          <cell r="C118">
            <v>2</v>
          </cell>
          <cell r="D118" t="str">
            <v>2</v>
          </cell>
          <cell r="E118" t="str">
            <v>CULTURA DE BELLEZA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A119" t="str">
            <v>02PBT0029Q</v>
          </cell>
          <cell r="B119" t="str">
            <v>2</v>
          </cell>
          <cell r="C119">
            <v>1</v>
          </cell>
          <cell r="D119" t="str">
            <v>2</v>
          </cell>
          <cell r="E119" t="str">
            <v>CULTURA DE BELLEZA</v>
          </cell>
          <cell r="F119">
            <v>1</v>
          </cell>
          <cell r="G119">
            <v>0</v>
          </cell>
          <cell r="H119">
            <v>34</v>
          </cell>
          <cell r="I119">
            <v>34</v>
          </cell>
          <cell r="J119">
            <v>0</v>
          </cell>
          <cell r="K119">
            <v>19</v>
          </cell>
          <cell r="L119">
            <v>19</v>
          </cell>
          <cell r="M119">
            <v>0</v>
          </cell>
          <cell r="N119">
            <v>19</v>
          </cell>
        </row>
        <row r="120">
          <cell r="A120" t="str">
            <v>02PBT0029Q</v>
          </cell>
          <cell r="B120" t="str">
            <v>2</v>
          </cell>
          <cell r="C120">
            <v>2</v>
          </cell>
          <cell r="D120" t="str">
            <v>2</v>
          </cell>
          <cell r="E120" t="str">
            <v>CULTURA DE BELLEZA</v>
          </cell>
          <cell r="F120">
            <v>1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02PBT0096O</v>
          </cell>
          <cell r="B121" t="str">
            <v>1</v>
          </cell>
          <cell r="C121">
            <v>1</v>
          </cell>
          <cell r="D121" t="str">
            <v>1</v>
          </cell>
          <cell r="E121" t="str">
            <v>ESTILISTA PROFESIONAL</v>
          </cell>
          <cell r="F121">
            <v>4</v>
          </cell>
          <cell r="G121">
            <v>1</v>
          </cell>
          <cell r="H121">
            <v>50</v>
          </cell>
          <cell r="I121">
            <v>51</v>
          </cell>
          <cell r="J121">
            <v>0</v>
          </cell>
          <cell r="K121">
            <v>22</v>
          </cell>
          <cell r="L121">
            <v>22</v>
          </cell>
          <cell r="M121">
            <v>0</v>
          </cell>
          <cell r="N121">
            <v>22</v>
          </cell>
        </row>
        <row r="122">
          <cell r="A122" t="str">
            <v>02PBT0050T</v>
          </cell>
          <cell r="B122" t="str">
            <v>1</v>
          </cell>
          <cell r="C122">
            <v>1</v>
          </cell>
          <cell r="D122" t="str">
            <v>AB0207</v>
          </cell>
          <cell r="E122" t="str">
            <v>ASISTENTE EJECUTIVO BILINGUE</v>
          </cell>
          <cell r="F122">
            <v>1</v>
          </cell>
          <cell r="G122">
            <v>0</v>
          </cell>
          <cell r="H122">
            <v>4</v>
          </cell>
          <cell r="I122">
            <v>4</v>
          </cell>
          <cell r="J122">
            <v>0</v>
          </cell>
          <cell r="K122">
            <v>4</v>
          </cell>
          <cell r="L122">
            <v>4</v>
          </cell>
          <cell r="M122">
            <v>0</v>
          </cell>
          <cell r="N122">
            <v>4</v>
          </cell>
        </row>
        <row r="123">
          <cell r="A123" t="str">
            <v>02PBT0050T</v>
          </cell>
          <cell r="B123" t="str">
            <v>1</v>
          </cell>
          <cell r="C123">
            <v>2</v>
          </cell>
          <cell r="D123" t="str">
            <v>DGD07</v>
          </cell>
          <cell r="E123" t="str">
            <v>DISEñO GRAFICO DIGITAL</v>
          </cell>
          <cell r="F123">
            <v>2</v>
          </cell>
          <cell r="G123">
            <v>12</v>
          </cell>
          <cell r="H123">
            <v>5</v>
          </cell>
          <cell r="I123">
            <v>17</v>
          </cell>
          <cell r="J123">
            <v>12</v>
          </cell>
          <cell r="K123">
            <v>5</v>
          </cell>
          <cell r="L123">
            <v>17</v>
          </cell>
          <cell r="M123">
            <v>12</v>
          </cell>
          <cell r="N123">
            <v>5</v>
          </cell>
        </row>
        <row r="124">
          <cell r="A124" t="str">
            <v>02PBT0050T</v>
          </cell>
          <cell r="B124" t="str">
            <v>1</v>
          </cell>
          <cell r="C124">
            <v>3</v>
          </cell>
          <cell r="D124" t="str">
            <v>SASC07</v>
          </cell>
          <cell r="E124" t="str">
            <v>CONTABILIDAD Y ADMINISTRACION</v>
          </cell>
          <cell r="F124">
            <v>4</v>
          </cell>
          <cell r="G124">
            <v>4</v>
          </cell>
          <cell r="H124">
            <v>19</v>
          </cell>
          <cell r="I124">
            <v>23</v>
          </cell>
          <cell r="J124">
            <v>4</v>
          </cell>
          <cell r="K124">
            <v>19</v>
          </cell>
          <cell r="L124">
            <v>23</v>
          </cell>
          <cell r="M124">
            <v>4</v>
          </cell>
          <cell r="N124">
            <v>19</v>
          </cell>
        </row>
        <row r="125">
          <cell r="A125" t="str">
            <v>02PBT0050T</v>
          </cell>
          <cell r="B125" t="str">
            <v>1</v>
          </cell>
          <cell r="C125">
            <v>4</v>
          </cell>
          <cell r="D125" t="str">
            <v>ADTV07</v>
          </cell>
          <cell r="E125" t="str">
            <v>ADMINISTRACION TURISTICA</v>
          </cell>
          <cell r="F125">
            <v>1</v>
          </cell>
          <cell r="G125">
            <v>0</v>
          </cell>
          <cell r="H125">
            <v>4</v>
          </cell>
          <cell r="I125">
            <v>4</v>
          </cell>
          <cell r="J125">
            <v>0</v>
          </cell>
          <cell r="K125">
            <v>4</v>
          </cell>
          <cell r="L125">
            <v>4</v>
          </cell>
          <cell r="M125">
            <v>0</v>
          </cell>
          <cell r="N125">
            <v>4</v>
          </cell>
        </row>
        <row r="126">
          <cell r="A126" t="str">
            <v>02PBT0050T</v>
          </cell>
          <cell r="B126" t="str">
            <v>1</v>
          </cell>
          <cell r="C126">
            <v>5</v>
          </cell>
          <cell r="D126" t="str">
            <v>COM307</v>
          </cell>
          <cell r="E126" t="str">
            <v>COMPUTO</v>
          </cell>
          <cell r="F126">
            <v>2</v>
          </cell>
          <cell r="G126">
            <v>8</v>
          </cell>
          <cell r="H126">
            <v>5</v>
          </cell>
          <cell r="I126">
            <v>13</v>
          </cell>
          <cell r="J126">
            <v>8</v>
          </cell>
          <cell r="K126">
            <v>5</v>
          </cell>
          <cell r="L126">
            <v>13</v>
          </cell>
          <cell r="M126">
            <v>8</v>
          </cell>
          <cell r="N126">
            <v>5</v>
          </cell>
        </row>
        <row r="127">
          <cell r="A127" t="str">
            <v>02PBT0050T</v>
          </cell>
          <cell r="B127" t="str">
            <v>1</v>
          </cell>
          <cell r="C127">
            <v>6</v>
          </cell>
          <cell r="D127" t="str">
            <v>ING307</v>
          </cell>
          <cell r="E127" t="str">
            <v>INGLES</v>
          </cell>
          <cell r="F127">
            <v>2</v>
          </cell>
          <cell r="G127">
            <v>7</v>
          </cell>
          <cell r="H127">
            <v>6</v>
          </cell>
          <cell r="I127">
            <v>13</v>
          </cell>
          <cell r="J127">
            <v>7</v>
          </cell>
          <cell r="K127">
            <v>6</v>
          </cell>
          <cell r="L127">
            <v>13</v>
          </cell>
          <cell r="M127">
            <v>7</v>
          </cell>
          <cell r="N127">
            <v>6</v>
          </cell>
        </row>
        <row r="128">
          <cell r="A128" t="str">
            <v>02PBT0018K</v>
          </cell>
          <cell r="B128" t="str">
            <v>2</v>
          </cell>
          <cell r="C128">
            <v>1</v>
          </cell>
          <cell r="E128" t="str">
            <v>SECRETARIADO COMERCIAL</v>
          </cell>
          <cell r="F128">
            <v>2</v>
          </cell>
          <cell r="G128">
            <v>0</v>
          </cell>
          <cell r="H128">
            <v>22</v>
          </cell>
          <cell r="I128">
            <v>22</v>
          </cell>
          <cell r="J128">
            <v>0</v>
          </cell>
          <cell r="K128">
            <v>19</v>
          </cell>
          <cell r="L128">
            <v>19</v>
          </cell>
          <cell r="M128">
            <v>0</v>
          </cell>
          <cell r="N128">
            <v>19</v>
          </cell>
        </row>
        <row r="129">
          <cell r="A129" t="str">
            <v>02PBT0018K</v>
          </cell>
          <cell r="B129" t="str">
            <v>2</v>
          </cell>
          <cell r="C129">
            <v>2</v>
          </cell>
          <cell r="E129" t="str">
            <v>MECANOGRAFIA OFICINISTA</v>
          </cell>
          <cell r="F129">
            <v>1</v>
          </cell>
          <cell r="G129">
            <v>0</v>
          </cell>
          <cell r="H129">
            <v>1</v>
          </cell>
          <cell r="I129">
            <v>1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02PBT0096O</v>
          </cell>
          <cell r="B130" t="str">
            <v>2</v>
          </cell>
          <cell r="C130">
            <v>1</v>
          </cell>
          <cell r="E130" t="str">
            <v>ESTILISTA PROFESIONAL</v>
          </cell>
          <cell r="F130">
            <v>2</v>
          </cell>
          <cell r="G130">
            <v>0</v>
          </cell>
          <cell r="H130">
            <v>29</v>
          </cell>
          <cell r="I130">
            <v>29</v>
          </cell>
          <cell r="J130">
            <v>0</v>
          </cell>
          <cell r="K130">
            <v>13</v>
          </cell>
          <cell r="L130">
            <v>13</v>
          </cell>
          <cell r="M130">
            <v>0</v>
          </cell>
          <cell r="N130">
            <v>13</v>
          </cell>
        </row>
        <row r="131">
          <cell r="A131" t="str">
            <v>02PBT0053Q</v>
          </cell>
          <cell r="B131" t="str">
            <v>3</v>
          </cell>
          <cell r="C131">
            <v>1</v>
          </cell>
          <cell r="E131" t="str">
            <v>MASAJISTA TERAPEUTA</v>
          </cell>
          <cell r="F131">
            <v>1</v>
          </cell>
          <cell r="G131">
            <v>12</v>
          </cell>
          <cell r="H131">
            <v>9</v>
          </cell>
          <cell r="I131">
            <v>21</v>
          </cell>
          <cell r="J131">
            <v>3</v>
          </cell>
          <cell r="K131">
            <v>9</v>
          </cell>
          <cell r="L131">
            <v>12</v>
          </cell>
          <cell r="M131">
            <v>3</v>
          </cell>
          <cell r="N131">
            <v>9</v>
          </cell>
        </row>
        <row r="132">
          <cell r="A132" t="str">
            <v>02DBT0052M</v>
          </cell>
          <cell r="B132" t="str">
            <v>4</v>
          </cell>
          <cell r="C132">
            <v>1</v>
          </cell>
          <cell r="D132" t="str">
            <v>020500</v>
          </cell>
          <cell r="E132" t="str">
            <v>REPAR Y SERV DE MOTO A GASOLIN</v>
          </cell>
          <cell r="F132">
            <v>5</v>
          </cell>
          <cell r="G132">
            <v>59</v>
          </cell>
          <cell r="H132">
            <v>0</v>
          </cell>
          <cell r="I132">
            <v>59</v>
          </cell>
          <cell r="J132">
            <v>38</v>
          </cell>
          <cell r="K132">
            <v>0</v>
          </cell>
          <cell r="L132">
            <v>38</v>
          </cell>
          <cell r="M132">
            <v>38</v>
          </cell>
          <cell r="N132">
            <v>0</v>
          </cell>
        </row>
        <row r="133">
          <cell r="A133" t="str">
            <v>02DBT0052M</v>
          </cell>
          <cell r="B133" t="str">
            <v>4</v>
          </cell>
          <cell r="C133">
            <v>2</v>
          </cell>
          <cell r="D133" t="str">
            <v>030400</v>
          </cell>
          <cell r="E133" t="str">
            <v>REFRIGERACION Y AIRE ACOND</v>
          </cell>
          <cell r="F133">
            <v>7</v>
          </cell>
          <cell r="G133">
            <v>72</v>
          </cell>
          <cell r="H133">
            <v>0</v>
          </cell>
          <cell r="I133">
            <v>72</v>
          </cell>
          <cell r="J133">
            <v>45</v>
          </cell>
          <cell r="K133">
            <v>0</v>
          </cell>
          <cell r="L133">
            <v>45</v>
          </cell>
          <cell r="M133">
            <v>45</v>
          </cell>
          <cell r="N133">
            <v>0</v>
          </cell>
        </row>
        <row r="134">
          <cell r="A134" t="str">
            <v>02DBT0052M</v>
          </cell>
          <cell r="B134" t="str">
            <v>4</v>
          </cell>
          <cell r="C134">
            <v>3</v>
          </cell>
          <cell r="D134" t="str">
            <v>060100</v>
          </cell>
          <cell r="E134" t="str">
            <v>CONFECCION IND DE ROPA</v>
          </cell>
          <cell r="F134">
            <v>6</v>
          </cell>
          <cell r="G134">
            <v>48</v>
          </cell>
          <cell r="H134">
            <v>0</v>
          </cell>
          <cell r="I134">
            <v>48</v>
          </cell>
          <cell r="J134">
            <v>35</v>
          </cell>
          <cell r="K134">
            <v>0</v>
          </cell>
          <cell r="L134">
            <v>35</v>
          </cell>
          <cell r="M134">
            <v>35</v>
          </cell>
          <cell r="N134">
            <v>0</v>
          </cell>
        </row>
        <row r="135">
          <cell r="A135" t="str">
            <v>02DBT0052M</v>
          </cell>
          <cell r="B135" t="str">
            <v>4</v>
          </cell>
          <cell r="C135">
            <v>4</v>
          </cell>
          <cell r="D135" t="str">
            <v>090100</v>
          </cell>
          <cell r="E135" t="str">
            <v>OPERACION DE MICROCOMPUTADORAS</v>
          </cell>
          <cell r="F135">
            <v>14</v>
          </cell>
          <cell r="G135">
            <v>30</v>
          </cell>
          <cell r="H135">
            <v>95</v>
          </cell>
          <cell r="I135">
            <v>125</v>
          </cell>
          <cell r="J135">
            <v>23</v>
          </cell>
          <cell r="K135">
            <v>67</v>
          </cell>
          <cell r="L135">
            <v>90</v>
          </cell>
          <cell r="M135">
            <v>23</v>
          </cell>
          <cell r="N135">
            <v>67</v>
          </cell>
        </row>
        <row r="136">
          <cell r="A136" t="str">
            <v>02DBT0052M</v>
          </cell>
          <cell r="B136" t="str">
            <v>4</v>
          </cell>
          <cell r="C136">
            <v>5</v>
          </cell>
          <cell r="D136" t="str">
            <v>120100</v>
          </cell>
          <cell r="E136" t="str">
            <v>INGLES</v>
          </cell>
          <cell r="F136">
            <v>6</v>
          </cell>
          <cell r="G136">
            <v>30</v>
          </cell>
          <cell r="H136">
            <v>47</v>
          </cell>
          <cell r="I136">
            <v>77</v>
          </cell>
          <cell r="J136">
            <v>17</v>
          </cell>
          <cell r="K136">
            <v>24</v>
          </cell>
          <cell r="L136">
            <v>41</v>
          </cell>
          <cell r="M136">
            <v>17</v>
          </cell>
          <cell r="N136">
            <v>24</v>
          </cell>
        </row>
        <row r="137">
          <cell r="A137" t="str">
            <v>02DBT0052M</v>
          </cell>
          <cell r="B137" t="str">
            <v>4</v>
          </cell>
          <cell r="C137">
            <v>6</v>
          </cell>
          <cell r="D137" t="str">
            <v>130300</v>
          </cell>
          <cell r="E137" t="str">
            <v>CARPINTERIA</v>
          </cell>
          <cell r="F137">
            <v>7</v>
          </cell>
          <cell r="G137">
            <v>60</v>
          </cell>
          <cell r="H137">
            <v>18</v>
          </cell>
          <cell r="I137">
            <v>78</v>
          </cell>
          <cell r="J137">
            <v>43</v>
          </cell>
          <cell r="K137">
            <v>16</v>
          </cell>
          <cell r="L137">
            <v>59</v>
          </cell>
          <cell r="M137">
            <v>43</v>
          </cell>
          <cell r="N137">
            <v>16</v>
          </cell>
        </row>
        <row r="138">
          <cell r="A138" t="str">
            <v>02XBT0052Z</v>
          </cell>
          <cell r="B138" t="str">
            <v>4</v>
          </cell>
          <cell r="C138">
            <v>1</v>
          </cell>
          <cell r="E138" t="str">
            <v>SOLDADURA</v>
          </cell>
          <cell r="F138">
            <v>1</v>
          </cell>
          <cell r="G138">
            <v>19</v>
          </cell>
          <cell r="H138">
            <v>0</v>
          </cell>
          <cell r="I138">
            <v>19</v>
          </cell>
          <cell r="J138">
            <v>19</v>
          </cell>
          <cell r="K138">
            <v>0</v>
          </cell>
          <cell r="L138">
            <v>19</v>
          </cell>
          <cell r="M138">
            <v>19</v>
          </cell>
          <cell r="N138">
            <v>0</v>
          </cell>
        </row>
        <row r="139">
          <cell r="A139" t="str">
            <v>02XBT0052Z</v>
          </cell>
          <cell r="B139" t="str">
            <v>4</v>
          </cell>
          <cell r="C139">
            <v>2</v>
          </cell>
          <cell r="E139" t="str">
            <v>COMPUTACION</v>
          </cell>
          <cell r="F139">
            <v>4</v>
          </cell>
          <cell r="G139">
            <v>12</v>
          </cell>
          <cell r="H139">
            <v>24</v>
          </cell>
          <cell r="I139">
            <v>36</v>
          </cell>
          <cell r="J139">
            <v>12</v>
          </cell>
          <cell r="K139">
            <v>16</v>
          </cell>
          <cell r="L139">
            <v>28</v>
          </cell>
          <cell r="M139">
            <v>12</v>
          </cell>
          <cell r="N139">
            <v>16</v>
          </cell>
        </row>
        <row r="140">
          <cell r="A140" t="str">
            <v>02XBT0052Z</v>
          </cell>
          <cell r="B140" t="str">
            <v>4</v>
          </cell>
          <cell r="C140">
            <v>3</v>
          </cell>
          <cell r="E140" t="str">
            <v>INGLES</v>
          </cell>
          <cell r="F140">
            <v>3</v>
          </cell>
          <cell r="G140">
            <v>2</v>
          </cell>
          <cell r="H140">
            <v>9</v>
          </cell>
          <cell r="I140">
            <v>11</v>
          </cell>
          <cell r="J140">
            <v>1</v>
          </cell>
          <cell r="K140">
            <v>9</v>
          </cell>
          <cell r="L140">
            <v>10</v>
          </cell>
          <cell r="M140">
            <v>1</v>
          </cell>
          <cell r="N140">
            <v>9</v>
          </cell>
        </row>
        <row r="141">
          <cell r="A141" t="str">
            <v>02XBT0083T</v>
          </cell>
          <cell r="B141" t="str">
            <v>4</v>
          </cell>
          <cell r="C141">
            <v>1</v>
          </cell>
          <cell r="D141" t="str">
            <v>30100</v>
          </cell>
          <cell r="E141" t="str">
            <v>SOLDADURA Y PAILERIA</v>
          </cell>
          <cell r="F141">
            <v>4</v>
          </cell>
          <cell r="G141">
            <v>41</v>
          </cell>
          <cell r="H141">
            <v>2</v>
          </cell>
          <cell r="I141">
            <v>43</v>
          </cell>
          <cell r="J141">
            <v>37</v>
          </cell>
          <cell r="K141">
            <v>2</v>
          </cell>
          <cell r="L141">
            <v>39</v>
          </cell>
          <cell r="M141">
            <v>28</v>
          </cell>
          <cell r="N141">
            <v>1</v>
          </cell>
        </row>
        <row r="142">
          <cell r="A142" t="str">
            <v>02XBT0083T</v>
          </cell>
          <cell r="B142" t="str">
            <v>4</v>
          </cell>
          <cell r="C142">
            <v>2</v>
          </cell>
          <cell r="D142" t="str">
            <v>30100</v>
          </cell>
          <cell r="E142" t="str">
            <v>SOLDADURA Y PAILERIA CAE</v>
          </cell>
          <cell r="F142">
            <v>1</v>
          </cell>
          <cell r="G142">
            <v>15</v>
          </cell>
          <cell r="H142">
            <v>0</v>
          </cell>
          <cell r="I142">
            <v>15</v>
          </cell>
          <cell r="J142">
            <v>15</v>
          </cell>
          <cell r="K142">
            <v>0</v>
          </cell>
          <cell r="L142">
            <v>15</v>
          </cell>
          <cell r="M142">
            <v>15</v>
          </cell>
          <cell r="N142">
            <v>0</v>
          </cell>
        </row>
        <row r="143">
          <cell r="A143" t="str">
            <v>02XBT0083T</v>
          </cell>
          <cell r="B143" t="str">
            <v>4</v>
          </cell>
          <cell r="C143">
            <v>3</v>
          </cell>
          <cell r="D143" t="str">
            <v>30200</v>
          </cell>
          <cell r="E143" t="str">
            <v>REPARACION Y SERVICIO DE MOTOR</v>
          </cell>
          <cell r="F143">
            <v>7</v>
          </cell>
          <cell r="G143">
            <v>112</v>
          </cell>
          <cell r="H143">
            <v>3</v>
          </cell>
          <cell r="I143">
            <v>115</v>
          </cell>
          <cell r="J143">
            <v>62</v>
          </cell>
          <cell r="K143">
            <v>1</v>
          </cell>
          <cell r="L143">
            <v>63</v>
          </cell>
          <cell r="M143">
            <v>55</v>
          </cell>
          <cell r="N143">
            <v>1</v>
          </cell>
        </row>
        <row r="144">
          <cell r="A144" t="str">
            <v>02XBT0083T</v>
          </cell>
          <cell r="B144" t="str">
            <v>4</v>
          </cell>
          <cell r="C144">
            <v>4</v>
          </cell>
          <cell r="D144" t="str">
            <v>40100</v>
          </cell>
          <cell r="E144" t="str">
            <v>ELECTRICIDAD</v>
          </cell>
          <cell r="F144">
            <v>3</v>
          </cell>
          <cell r="G144">
            <v>34</v>
          </cell>
          <cell r="H144">
            <v>0</v>
          </cell>
          <cell r="I144">
            <v>34</v>
          </cell>
          <cell r="J144">
            <v>29</v>
          </cell>
          <cell r="K144">
            <v>0</v>
          </cell>
          <cell r="L144">
            <v>29</v>
          </cell>
          <cell r="M144">
            <v>25</v>
          </cell>
          <cell r="N144">
            <v>0</v>
          </cell>
        </row>
        <row r="145">
          <cell r="A145" t="str">
            <v>02XBT0083T</v>
          </cell>
          <cell r="B145" t="str">
            <v>4</v>
          </cell>
          <cell r="C145">
            <v>5</v>
          </cell>
          <cell r="D145" t="str">
            <v>40100</v>
          </cell>
          <cell r="E145" t="str">
            <v>ELECTRICIDAD CAE</v>
          </cell>
          <cell r="F145">
            <v>4</v>
          </cell>
          <cell r="G145">
            <v>43</v>
          </cell>
          <cell r="H145">
            <v>6</v>
          </cell>
          <cell r="I145">
            <v>49</v>
          </cell>
          <cell r="J145">
            <v>40</v>
          </cell>
          <cell r="K145">
            <v>5</v>
          </cell>
          <cell r="L145">
            <v>45</v>
          </cell>
          <cell r="M145">
            <v>26</v>
          </cell>
          <cell r="N145">
            <v>5</v>
          </cell>
        </row>
        <row r="146">
          <cell r="A146" t="str">
            <v>02XBT0083T</v>
          </cell>
          <cell r="B146" t="str">
            <v>4</v>
          </cell>
          <cell r="C146">
            <v>6</v>
          </cell>
          <cell r="D146" t="str">
            <v>60100</v>
          </cell>
          <cell r="E146" t="str">
            <v>CONFECCION INDUSTRIAL DE ROPA</v>
          </cell>
          <cell r="F146">
            <v>18</v>
          </cell>
          <cell r="G146">
            <v>1</v>
          </cell>
          <cell r="H146">
            <v>165</v>
          </cell>
          <cell r="I146">
            <v>166</v>
          </cell>
          <cell r="J146">
            <v>1</v>
          </cell>
          <cell r="K146">
            <v>153</v>
          </cell>
          <cell r="L146">
            <v>154</v>
          </cell>
          <cell r="M146">
            <v>0</v>
          </cell>
          <cell r="N146">
            <v>135</v>
          </cell>
        </row>
        <row r="147">
          <cell r="A147" t="str">
            <v>02XBT0083T</v>
          </cell>
          <cell r="B147" t="str">
            <v>4</v>
          </cell>
          <cell r="C147">
            <v>7</v>
          </cell>
          <cell r="D147" t="str">
            <v>60100</v>
          </cell>
          <cell r="E147" t="str">
            <v>CONFECCION INDUSTRIAL DE ROPA</v>
          </cell>
          <cell r="F147">
            <v>1</v>
          </cell>
          <cell r="G147">
            <v>10</v>
          </cell>
          <cell r="H147">
            <v>0</v>
          </cell>
          <cell r="I147">
            <v>10</v>
          </cell>
          <cell r="J147">
            <v>8</v>
          </cell>
          <cell r="K147">
            <v>0</v>
          </cell>
          <cell r="L147">
            <v>8</v>
          </cell>
          <cell r="M147">
            <v>6</v>
          </cell>
          <cell r="N147">
            <v>0</v>
          </cell>
        </row>
        <row r="148">
          <cell r="A148" t="str">
            <v>02XBT0083T</v>
          </cell>
          <cell r="B148" t="str">
            <v>4</v>
          </cell>
          <cell r="C148">
            <v>8</v>
          </cell>
          <cell r="D148" t="str">
            <v>90100</v>
          </cell>
          <cell r="E148" t="str">
            <v>OPERACION DE MICROCOMPUTADORAS</v>
          </cell>
          <cell r="F148">
            <v>5</v>
          </cell>
          <cell r="G148">
            <v>19</v>
          </cell>
          <cell r="H148">
            <v>39</v>
          </cell>
          <cell r="I148">
            <v>58</v>
          </cell>
          <cell r="J148">
            <v>16</v>
          </cell>
          <cell r="K148">
            <v>31</v>
          </cell>
          <cell r="L148">
            <v>47</v>
          </cell>
          <cell r="M148">
            <v>14</v>
          </cell>
          <cell r="N148">
            <v>31</v>
          </cell>
        </row>
        <row r="149">
          <cell r="A149" t="str">
            <v>02XBT0083T</v>
          </cell>
          <cell r="B149" t="str">
            <v>4</v>
          </cell>
          <cell r="C149">
            <v>9</v>
          </cell>
          <cell r="D149" t="str">
            <v>90100</v>
          </cell>
          <cell r="E149" t="str">
            <v>OPERACION DE MICROCOMPUTADORA</v>
          </cell>
          <cell r="F149">
            <v>14</v>
          </cell>
          <cell r="G149">
            <v>67</v>
          </cell>
          <cell r="H149">
            <v>14</v>
          </cell>
          <cell r="I149">
            <v>81</v>
          </cell>
          <cell r="J149">
            <v>58</v>
          </cell>
          <cell r="K149">
            <v>13</v>
          </cell>
          <cell r="L149">
            <v>71</v>
          </cell>
          <cell r="M149">
            <v>52</v>
          </cell>
          <cell r="N149">
            <v>12</v>
          </cell>
        </row>
        <row r="150">
          <cell r="A150" t="str">
            <v>02XBT0083T</v>
          </cell>
          <cell r="B150" t="str">
            <v>4</v>
          </cell>
          <cell r="C150">
            <v>10</v>
          </cell>
          <cell r="D150" t="str">
            <v>13100</v>
          </cell>
          <cell r="E150" t="str">
            <v>CARPINTERIA</v>
          </cell>
          <cell r="F150">
            <v>10</v>
          </cell>
          <cell r="G150">
            <v>100</v>
          </cell>
          <cell r="H150">
            <v>38</v>
          </cell>
          <cell r="I150">
            <v>138</v>
          </cell>
          <cell r="J150">
            <v>94</v>
          </cell>
          <cell r="K150">
            <v>35</v>
          </cell>
          <cell r="L150">
            <v>129</v>
          </cell>
          <cell r="M150">
            <v>85</v>
          </cell>
          <cell r="N150">
            <v>35</v>
          </cell>
        </row>
        <row r="151">
          <cell r="A151" t="str">
            <v>02EBT0130Z</v>
          </cell>
          <cell r="B151" t="str">
            <v>1</v>
          </cell>
          <cell r="C151">
            <v>1</v>
          </cell>
          <cell r="D151" t="str">
            <v>164</v>
          </cell>
          <cell r="E151" t="str">
            <v>CULTORA DE BELLEZA</v>
          </cell>
          <cell r="F151">
            <v>2</v>
          </cell>
          <cell r="G151">
            <v>0</v>
          </cell>
          <cell r="H151">
            <v>55</v>
          </cell>
          <cell r="I151">
            <v>55</v>
          </cell>
          <cell r="J151">
            <v>0</v>
          </cell>
          <cell r="K151">
            <v>42</v>
          </cell>
          <cell r="L151">
            <v>42</v>
          </cell>
          <cell r="M151">
            <v>0</v>
          </cell>
          <cell r="N151">
            <v>42</v>
          </cell>
        </row>
        <row r="152">
          <cell r="A152" t="str">
            <v>02EBT0130Z</v>
          </cell>
          <cell r="B152" t="str">
            <v>1</v>
          </cell>
          <cell r="C152">
            <v>2</v>
          </cell>
          <cell r="D152" t="str">
            <v>163</v>
          </cell>
          <cell r="E152" t="str">
            <v>CORTE Y CONFECCION</v>
          </cell>
          <cell r="F152">
            <v>1</v>
          </cell>
          <cell r="G152">
            <v>0</v>
          </cell>
          <cell r="H152">
            <v>16</v>
          </cell>
          <cell r="I152">
            <v>16</v>
          </cell>
          <cell r="J152">
            <v>0</v>
          </cell>
          <cell r="K152">
            <v>12</v>
          </cell>
          <cell r="L152">
            <v>12</v>
          </cell>
          <cell r="M152">
            <v>0</v>
          </cell>
          <cell r="N152">
            <v>12</v>
          </cell>
        </row>
        <row r="153">
          <cell r="A153" t="str">
            <v>02EBT0130Z</v>
          </cell>
          <cell r="B153" t="str">
            <v>1</v>
          </cell>
          <cell r="C153">
            <v>3</v>
          </cell>
          <cell r="D153" t="str">
            <v>193</v>
          </cell>
          <cell r="E153" t="str">
            <v>MECANOGRAFA OFICINISTA</v>
          </cell>
          <cell r="F153">
            <v>1</v>
          </cell>
          <cell r="G153">
            <v>0</v>
          </cell>
          <cell r="H153">
            <v>11</v>
          </cell>
          <cell r="I153">
            <v>11</v>
          </cell>
          <cell r="J153">
            <v>0</v>
          </cell>
          <cell r="K153">
            <v>8</v>
          </cell>
          <cell r="L153">
            <v>8</v>
          </cell>
          <cell r="M153">
            <v>0</v>
          </cell>
          <cell r="N153">
            <v>8</v>
          </cell>
        </row>
        <row r="154">
          <cell r="A154" t="str">
            <v>02EBT0130Z</v>
          </cell>
          <cell r="B154" t="str">
            <v>1</v>
          </cell>
          <cell r="C154">
            <v>4</v>
          </cell>
          <cell r="E154" t="str">
            <v>REPOSTERIA Y COCINA</v>
          </cell>
          <cell r="F154">
            <v>1</v>
          </cell>
          <cell r="G154">
            <v>1</v>
          </cell>
          <cell r="H154">
            <v>9</v>
          </cell>
          <cell r="I154">
            <v>10</v>
          </cell>
          <cell r="J154">
            <v>0</v>
          </cell>
          <cell r="K154">
            <v>5</v>
          </cell>
          <cell r="L154">
            <v>5</v>
          </cell>
          <cell r="M154">
            <v>0</v>
          </cell>
          <cell r="N154">
            <v>5</v>
          </cell>
        </row>
        <row r="155">
          <cell r="A155" t="str">
            <v>02EBT0130Z</v>
          </cell>
          <cell r="B155" t="str">
            <v>2</v>
          </cell>
          <cell r="C155">
            <v>1</v>
          </cell>
          <cell r="D155" t="str">
            <v>164</v>
          </cell>
          <cell r="E155" t="str">
            <v>CULTORA DE BELLEZA</v>
          </cell>
          <cell r="F155">
            <v>2</v>
          </cell>
          <cell r="G155">
            <v>1</v>
          </cell>
          <cell r="H155">
            <v>43</v>
          </cell>
          <cell r="I155">
            <v>44</v>
          </cell>
          <cell r="J155">
            <v>1</v>
          </cell>
          <cell r="K155">
            <v>31</v>
          </cell>
          <cell r="L155">
            <v>32</v>
          </cell>
          <cell r="M155">
            <v>1</v>
          </cell>
          <cell r="N155">
            <v>31</v>
          </cell>
        </row>
        <row r="156">
          <cell r="A156" t="str">
            <v>02EBT0130Z</v>
          </cell>
          <cell r="B156" t="str">
            <v>2</v>
          </cell>
          <cell r="C156">
            <v>2</v>
          </cell>
          <cell r="E156" t="str">
            <v>ALTA COSTURA</v>
          </cell>
          <cell r="F156">
            <v>1</v>
          </cell>
          <cell r="G156">
            <v>0</v>
          </cell>
          <cell r="H156">
            <v>6</v>
          </cell>
          <cell r="I156">
            <v>6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</row>
        <row r="157">
          <cell r="A157" t="str">
            <v>02PBT0094Q</v>
          </cell>
          <cell r="B157" t="str">
            <v>1</v>
          </cell>
          <cell r="C157">
            <v>1</v>
          </cell>
          <cell r="D157" t="str">
            <v>5180</v>
          </cell>
          <cell r="E157" t="str">
            <v>CULTORA DE BELLEZA</v>
          </cell>
          <cell r="F157">
            <v>1</v>
          </cell>
          <cell r="G157">
            <v>8</v>
          </cell>
          <cell r="H157">
            <v>43</v>
          </cell>
          <cell r="I157">
            <v>51</v>
          </cell>
          <cell r="J157">
            <v>0</v>
          </cell>
          <cell r="K157">
            <v>37</v>
          </cell>
          <cell r="L157">
            <v>37</v>
          </cell>
          <cell r="M157">
            <v>0</v>
          </cell>
          <cell r="N157">
            <v>37</v>
          </cell>
        </row>
        <row r="158">
          <cell r="A158" t="str">
            <v>02PBT0094Q</v>
          </cell>
          <cell r="B158" t="str">
            <v>2</v>
          </cell>
          <cell r="C158">
            <v>1</v>
          </cell>
          <cell r="D158" t="str">
            <v>5180</v>
          </cell>
          <cell r="E158" t="str">
            <v>CULTORA DE BELLEZA</v>
          </cell>
          <cell r="F158">
            <v>1</v>
          </cell>
          <cell r="G158">
            <v>1</v>
          </cell>
          <cell r="H158">
            <v>21</v>
          </cell>
          <cell r="I158">
            <v>22</v>
          </cell>
          <cell r="J158">
            <v>1</v>
          </cell>
          <cell r="K158">
            <v>20</v>
          </cell>
          <cell r="L158">
            <v>21</v>
          </cell>
          <cell r="M158">
            <v>1</v>
          </cell>
          <cell r="N158">
            <v>20</v>
          </cell>
        </row>
        <row r="159">
          <cell r="A159" t="str">
            <v>02PBT0094Q</v>
          </cell>
          <cell r="B159" t="str">
            <v>3</v>
          </cell>
          <cell r="C159">
            <v>1</v>
          </cell>
          <cell r="D159" t="str">
            <v>5180</v>
          </cell>
          <cell r="E159" t="str">
            <v>CULTORA DE BELLEZA</v>
          </cell>
          <cell r="F159">
            <v>1</v>
          </cell>
          <cell r="G159">
            <v>0</v>
          </cell>
          <cell r="H159">
            <v>7</v>
          </cell>
          <cell r="I159">
            <v>7</v>
          </cell>
          <cell r="J159">
            <v>0</v>
          </cell>
          <cell r="K159">
            <v>6</v>
          </cell>
          <cell r="L159">
            <v>6</v>
          </cell>
          <cell r="M159">
            <v>0</v>
          </cell>
          <cell r="N159">
            <v>6</v>
          </cell>
        </row>
        <row r="160">
          <cell r="A160" t="str">
            <v>02PBT0246E</v>
          </cell>
          <cell r="B160" t="str">
            <v>1</v>
          </cell>
          <cell r="C160">
            <v>1</v>
          </cell>
          <cell r="D160" t="str">
            <v>5180</v>
          </cell>
          <cell r="E160" t="str">
            <v>CULTORA DE BELLEZA</v>
          </cell>
          <cell r="F160">
            <v>1</v>
          </cell>
          <cell r="G160">
            <v>0</v>
          </cell>
          <cell r="H160">
            <v>14</v>
          </cell>
          <cell r="I160">
            <v>14</v>
          </cell>
          <cell r="J160">
            <v>0</v>
          </cell>
          <cell r="K160">
            <v>10</v>
          </cell>
          <cell r="L160">
            <v>10</v>
          </cell>
          <cell r="M160">
            <v>0</v>
          </cell>
          <cell r="N160">
            <v>10</v>
          </cell>
        </row>
        <row r="161">
          <cell r="A161" t="str">
            <v>02PBT0246E</v>
          </cell>
          <cell r="B161" t="str">
            <v>2</v>
          </cell>
          <cell r="C161">
            <v>1</v>
          </cell>
          <cell r="D161" t="str">
            <v>5180</v>
          </cell>
          <cell r="E161" t="str">
            <v>CULTORA DE BELLEZA</v>
          </cell>
          <cell r="F161">
            <v>1</v>
          </cell>
          <cell r="G161">
            <v>1</v>
          </cell>
          <cell r="H161">
            <v>4</v>
          </cell>
          <cell r="I161">
            <v>5</v>
          </cell>
          <cell r="J161">
            <v>1</v>
          </cell>
          <cell r="K161">
            <v>2</v>
          </cell>
          <cell r="L161">
            <v>3</v>
          </cell>
          <cell r="M161">
            <v>1</v>
          </cell>
          <cell r="N161">
            <v>2</v>
          </cell>
        </row>
        <row r="162">
          <cell r="A162" t="str">
            <v>02PBT0246E</v>
          </cell>
          <cell r="B162" t="str">
            <v>3</v>
          </cell>
          <cell r="C162">
            <v>1</v>
          </cell>
          <cell r="D162" t="str">
            <v>5180</v>
          </cell>
          <cell r="E162" t="str">
            <v>CULTORA DE BELLEZA</v>
          </cell>
          <cell r="F162">
            <v>1</v>
          </cell>
          <cell r="G162">
            <v>0</v>
          </cell>
          <cell r="H162">
            <v>2</v>
          </cell>
          <cell r="I162">
            <v>2</v>
          </cell>
          <cell r="J162">
            <v>0</v>
          </cell>
          <cell r="K162">
            <v>1</v>
          </cell>
          <cell r="L162">
            <v>1</v>
          </cell>
          <cell r="M162">
            <v>0</v>
          </cell>
          <cell r="N162">
            <v>1</v>
          </cell>
        </row>
        <row r="163">
          <cell r="A163" t="str">
            <v>02PBT0023W</v>
          </cell>
          <cell r="B163" t="str">
            <v>1</v>
          </cell>
          <cell r="C163">
            <v>1</v>
          </cell>
          <cell r="D163" t="str">
            <v>5180</v>
          </cell>
          <cell r="E163" t="str">
            <v>CULTORA DE BELLEZA</v>
          </cell>
          <cell r="F163">
            <v>1</v>
          </cell>
          <cell r="G163">
            <v>0</v>
          </cell>
          <cell r="H163">
            <v>31</v>
          </cell>
          <cell r="I163">
            <v>31</v>
          </cell>
          <cell r="J163">
            <v>0</v>
          </cell>
          <cell r="K163">
            <v>27</v>
          </cell>
          <cell r="L163">
            <v>27</v>
          </cell>
          <cell r="M163">
            <v>0</v>
          </cell>
          <cell r="N163">
            <v>27</v>
          </cell>
        </row>
        <row r="164">
          <cell r="A164" t="str">
            <v>02PBT0023W</v>
          </cell>
          <cell r="B164" t="str">
            <v>2</v>
          </cell>
          <cell r="C164">
            <v>1</v>
          </cell>
          <cell r="D164" t="str">
            <v>5180</v>
          </cell>
          <cell r="E164" t="str">
            <v>CULTORA DE BELLEZA</v>
          </cell>
          <cell r="F164">
            <v>1</v>
          </cell>
          <cell r="G164">
            <v>0</v>
          </cell>
          <cell r="H164">
            <v>27</v>
          </cell>
          <cell r="I164">
            <v>27</v>
          </cell>
          <cell r="J164">
            <v>0</v>
          </cell>
          <cell r="K164">
            <v>22</v>
          </cell>
          <cell r="L164">
            <v>22</v>
          </cell>
          <cell r="M164">
            <v>0</v>
          </cell>
          <cell r="N164">
            <v>22</v>
          </cell>
        </row>
        <row r="165">
          <cell r="A165" t="str">
            <v>02PBT0235Z</v>
          </cell>
          <cell r="B165" t="str">
            <v>1</v>
          </cell>
          <cell r="C165">
            <v>1</v>
          </cell>
          <cell r="D165" t="str">
            <v>5180</v>
          </cell>
          <cell r="E165" t="str">
            <v>CULTORA DE BELLEZA</v>
          </cell>
          <cell r="F165">
            <v>1</v>
          </cell>
          <cell r="G165">
            <v>0</v>
          </cell>
          <cell r="H165">
            <v>21</v>
          </cell>
          <cell r="I165">
            <v>21</v>
          </cell>
          <cell r="J165">
            <v>0</v>
          </cell>
          <cell r="K165">
            <v>21</v>
          </cell>
          <cell r="L165">
            <v>21</v>
          </cell>
          <cell r="M165">
            <v>0</v>
          </cell>
          <cell r="N165">
            <v>21</v>
          </cell>
        </row>
        <row r="166">
          <cell r="A166" t="str">
            <v>02PBT0009C</v>
          </cell>
          <cell r="B166" t="str">
            <v>1</v>
          </cell>
          <cell r="C166">
            <v>1</v>
          </cell>
          <cell r="D166" t="str">
            <v>2014</v>
          </cell>
          <cell r="E166" t="str">
            <v>CORTE Y CONFECCION</v>
          </cell>
          <cell r="F166">
            <v>1</v>
          </cell>
          <cell r="G166">
            <v>0</v>
          </cell>
          <cell r="H166">
            <v>8</v>
          </cell>
          <cell r="I166">
            <v>8</v>
          </cell>
          <cell r="J166">
            <v>0</v>
          </cell>
          <cell r="K166">
            <v>8</v>
          </cell>
          <cell r="L166">
            <v>8</v>
          </cell>
          <cell r="M166">
            <v>0</v>
          </cell>
          <cell r="N166">
            <v>8</v>
          </cell>
        </row>
        <row r="167">
          <cell r="A167" t="str">
            <v>02PBT0036Z</v>
          </cell>
          <cell r="B167" t="str">
            <v>1</v>
          </cell>
          <cell r="C167">
            <v>1</v>
          </cell>
          <cell r="D167" t="str">
            <v>2014</v>
          </cell>
          <cell r="E167" t="str">
            <v>CORTE Y CONFECCION Y ALTA COST</v>
          </cell>
          <cell r="F167">
            <v>1</v>
          </cell>
          <cell r="G167">
            <v>0</v>
          </cell>
          <cell r="H167">
            <v>26</v>
          </cell>
          <cell r="I167">
            <v>26</v>
          </cell>
          <cell r="J167">
            <v>0</v>
          </cell>
          <cell r="K167">
            <v>11</v>
          </cell>
          <cell r="L167">
            <v>11</v>
          </cell>
          <cell r="M167">
            <v>0</v>
          </cell>
          <cell r="N167">
            <v>11</v>
          </cell>
        </row>
        <row r="168">
          <cell r="A168" t="str">
            <v>02PBT0015N</v>
          </cell>
          <cell r="B168" t="str">
            <v>1</v>
          </cell>
          <cell r="C168">
            <v>1</v>
          </cell>
          <cell r="D168" t="str">
            <v>5180</v>
          </cell>
          <cell r="E168" t="str">
            <v>CULTURA DE BELLEZA</v>
          </cell>
          <cell r="F168">
            <v>1</v>
          </cell>
          <cell r="G168">
            <v>0</v>
          </cell>
          <cell r="H168">
            <v>36</v>
          </cell>
          <cell r="I168">
            <v>36</v>
          </cell>
          <cell r="J168">
            <v>0</v>
          </cell>
          <cell r="K168">
            <v>29</v>
          </cell>
          <cell r="L168">
            <v>29</v>
          </cell>
          <cell r="M168">
            <v>0</v>
          </cell>
          <cell r="N168">
            <v>29</v>
          </cell>
        </row>
        <row r="169">
          <cell r="A169" t="str">
            <v>02PBT0015N</v>
          </cell>
          <cell r="B169" t="str">
            <v>2</v>
          </cell>
          <cell r="C169">
            <v>1</v>
          </cell>
          <cell r="D169" t="str">
            <v>11033</v>
          </cell>
          <cell r="E169" t="str">
            <v>ESTETOCOSMETOLOGA</v>
          </cell>
          <cell r="F169">
            <v>1</v>
          </cell>
          <cell r="G169">
            <v>0</v>
          </cell>
          <cell r="H169">
            <v>8</v>
          </cell>
          <cell r="I169">
            <v>8</v>
          </cell>
          <cell r="J169">
            <v>0</v>
          </cell>
          <cell r="K169">
            <v>7</v>
          </cell>
          <cell r="L169">
            <v>7</v>
          </cell>
          <cell r="M169">
            <v>0</v>
          </cell>
          <cell r="N169">
            <v>7</v>
          </cell>
        </row>
        <row r="170">
          <cell r="A170" t="str">
            <v>02PBT0056N</v>
          </cell>
          <cell r="B170" t="str">
            <v>1</v>
          </cell>
          <cell r="C170">
            <v>1</v>
          </cell>
          <cell r="E170" t="str">
            <v>ASISTENTE ADMINISTRATIVO</v>
          </cell>
          <cell r="F170">
            <v>2</v>
          </cell>
          <cell r="G170">
            <v>5</v>
          </cell>
          <cell r="H170">
            <v>10</v>
          </cell>
          <cell r="I170">
            <v>15</v>
          </cell>
          <cell r="J170">
            <v>4</v>
          </cell>
          <cell r="K170">
            <v>9</v>
          </cell>
          <cell r="L170">
            <v>13</v>
          </cell>
          <cell r="M170">
            <v>4</v>
          </cell>
          <cell r="N170">
            <v>9</v>
          </cell>
        </row>
        <row r="171">
          <cell r="A171" t="str">
            <v>02PBT0253O</v>
          </cell>
          <cell r="B171" t="str">
            <v>1</v>
          </cell>
          <cell r="C171">
            <v>1</v>
          </cell>
          <cell r="D171" t="str">
            <v>020102</v>
          </cell>
          <cell r="E171" t="str">
            <v>ASISTENTE ADMINISTRATIVO</v>
          </cell>
          <cell r="F171">
            <v>2</v>
          </cell>
          <cell r="G171">
            <v>0</v>
          </cell>
          <cell r="H171">
            <v>10</v>
          </cell>
          <cell r="I171">
            <v>10</v>
          </cell>
          <cell r="J171">
            <v>0</v>
          </cell>
          <cell r="K171">
            <v>2</v>
          </cell>
          <cell r="L171">
            <v>2</v>
          </cell>
          <cell r="M171">
            <v>0</v>
          </cell>
          <cell r="N171">
            <v>2</v>
          </cell>
        </row>
        <row r="172">
          <cell r="A172" t="str">
            <v>02PBT0253O</v>
          </cell>
          <cell r="B172" t="str">
            <v>1</v>
          </cell>
          <cell r="C172">
            <v>2</v>
          </cell>
          <cell r="D172" t="str">
            <v>16629</v>
          </cell>
          <cell r="E172" t="str">
            <v>CULTURA DE BELLEZA</v>
          </cell>
          <cell r="F172">
            <v>2</v>
          </cell>
          <cell r="G172">
            <v>0</v>
          </cell>
          <cell r="H172">
            <v>30</v>
          </cell>
          <cell r="I172">
            <v>30</v>
          </cell>
          <cell r="J172">
            <v>0</v>
          </cell>
          <cell r="K172">
            <v>13</v>
          </cell>
          <cell r="L172">
            <v>13</v>
          </cell>
          <cell r="M172">
            <v>0</v>
          </cell>
          <cell r="N172">
            <v>13</v>
          </cell>
        </row>
        <row r="173">
          <cell r="A173" t="str">
            <v>02PBT0253O</v>
          </cell>
          <cell r="B173" t="str">
            <v>1</v>
          </cell>
          <cell r="C173">
            <v>3</v>
          </cell>
          <cell r="D173" t="str">
            <v>16629</v>
          </cell>
          <cell r="E173" t="str">
            <v>SECRETARIADO COMERCIAL</v>
          </cell>
          <cell r="F173">
            <v>2</v>
          </cell>
          <cell r="G173">
            <v>0</v>
          </cell>
          <cell r="H173">
            <v>23</v>
          </cell>
          <cell r="I173">
            <v>23</v>
          </cell>
          <cell r="J173">
            <v>0</v>
          </cell>
          <cell r="K173">
            <v>16</v>
          </cell>
          <cell r="L173">
            <v>16</v>
          </cell>
          <cell r="M173">
            <v>0</v>
          </cell>
          <cell r="N173">
            <v>16</v>
          </cell>
        </row>
        <row r="174">
          <cell r="A174" t="str">
            <v>02DBT0083F</v>
          </cell>
          <cell r="B174" t="str">
            <v>4</v>
          </cell>
          <cell r="C174">
            <v>1</v>
          </cell>
          <cell r="D174" t="str">
            <v>010200</v>
          </cell>
          <cell r="E174" t="str">
            <v>MAQUINADO DE PIEZAS</v>
          </cell>
          <cell r="F174">
            <v>3</v>
          </cell>
          <cell r="G174">
            <v>24</v>
          </cell>
          <cell r="H174">
            <v>1</v>
          </cell>
          <cell r="I174">
            <v>25</v>
          </cell>
          <cell r="J174">
            <v>14</v>
          </cell>
          <cell r="K174">
            <v>1</v>
          </cell>
          <cell r="L174">
            <v>15</v>
          </cell>
          <cell r="M174">
            <v>12</v>
          </cell>
          <cell r="N174">
            <v>0</v>
          </cell>
        </row>
        <row r="175">
          <cell r="A175" t="str">
            <v>02DBT0083F</v>
          </cell>
          <cell r="B175" t="str">
            <v>4</v>
          </cell>
          <cell r="C175">
            <v>2</v>
          </cell>
          <cell r="D175" t="str">
            <v>010300</v>
          </cell>
          <cell r="E175" t="str">
            <v>SOLADADURA Y PAELERIA</v>
          </cell>
          <cell r="F175">
            <v>2</v>
          </cell>
          <cell r="G175">
            <v>30</v>
          </cell>
          <cell r="H175">
            <v>0</v>
          </cell>
          <cell r="I175">
            <v>30</v>
          </cell>
          <cell r="J175">
            <v>25</v>
          </cell>
          <cell r="K175">
            <v>0</v>
          </cell>
          <cell r="L175">
            <v>25</v>
          </cell>
          <cell r="M175">
            <v>20</v>
          </cell>
          <cell r="N175">
            <v>0</v>
          </cell>
        </row>
        <row r="176">
          <cell r="A176" t="str">
            <v>02DBT0083F</v>
          </cell>
          <cell r="B176" t="str">
            <v>4</v>
          </cell>
          <cell r="C176">
            <v>3</v>
          </cell>
          <cell r="D176" t="str">
            <v>040100</v>
          </cell>
          <cell r="E176" t="str">
            <v>ELECTRICIDAD</v>
          </cell>
          <cell r="F176">
            <v>7</v>
          </cell>
          <cell r="G176">
            <v>126</v>
          </cell>
          <cell r="H176">
            <v>5</v>
          </cell>
          <cell r="I176">
            <v>131</v>
          </cell>
          <cell r="J176">
            <v>95</v>
          </cell>
          <cell r="K176">
            <v>4</v>
          </cell>
          <cell r="L176">
            <v>99</v>
          </cell>
          <cell r="M176">
            <v>82</v>
          </cell>
          <cell r="N176">
            <v>2</v>
          </cell>
        </row>
        <row r="177">
          <cell r="A177" t="str">
            <v>02DBT0083F</v>
          </cell>
          <cell r="B177" t="str">
            <v>4</v>
          </cell>
          <cell r="C177">
            <v>4</v>
          </cell>
          <cell r="D177" t="str">
            <v>090100</v>
          </cell>
          <cell r="E177" t="str">
            <v>OPERACION DE MICROCOMPUTADORAS</v>
          </cell>
          <cell r="F177">
            <v>9</v>
          </cell>
          <cell r="G177">
            <v>60</v>
          </cell>
          <cell r="H177">
            <v>80</v>
          </cell>
          <cell r="I177">
            <v>140</v>
          </cell>
          <cell r="J177">
            <v>53</v>
          </cell>
          <cell r="K177">
            <v>76</v>
          </cell>
          <cell r="L177">
            <v>129</v>
          </cell>
          <cell r="M177">
            <v>41</v>
          </cell>
          <cell r="N177">
            <v>64</v>
          </cell>
        </row>
        <row r="178">
          <cell r="A178" t="str">
            <v>02DBT0083F</v>
          </cell>
          <cell r="B178" t="str">
            <v>4</v>
          </cell>
          <cell r="C178">
            <v>5</v>
          </cell>
          <cell r="D178" t="str">
            <v>120100</v>
          </cell>
          <cell r="E178" t="str">
            <v>INGLES</v>
          </cell>
          <cell r="F178">
            <v>4</v>
          </cell>
          <cell r="G178">
            <v>20</v>
          </cell>
          <cell r="H178">
            <v>43</v>
          </cell>
          <cell r="I178">
            <v>63</v>
          </cell>
          <cell r="J178">
            <v>17</v>
          </cell>
          <cell r="K178">
            <v>31</v>
          </cell>
          <cell r="L178">
            <v>48</v>
          </cell>
          <cell r="M178">
            <v>13</v>
          </cell>
          <cell r="N178">
            <v>29</v>
          </cell>
        </row>
        <row r="179">
          <cell r="A179" t="str">
            <v>02PBT0240K</v>
          </cell>
          <cell r="B179" t="str">
            <v>3</v>
          </cell>
          <cell r="C179">
            <v>1</v>
          </cell>
          <cell r="E179" t="str">
            <v>CULTURA DE BELLEZA</v>
          </cell>
          <cell r="F179">
            <v>1</v>
          </cell>
          <cell r="G179">
            <v>1</v>
          </cell>
          <cell r="H179">
            <v>24</v>
          </cell>
          <cell r="I179">
            <v>25</v>
          </cell>
          <cell r="J179">
            <v>1</v>
          </cell>
          <cell r="K179">
            <v>24</v>
          </cell>
          <cell r="L179">
            <v>25</v>
          </cell>
          <cell r="M179">
            <v>1</v>
          </cell>
          <cell r="N179">
            <v>14</v>
          </cell>
        </row>
        <row r="180">
          <cell r="A180" t="str">
            <v>02PBT0240K</v>
          </cell>
          <cell r="B180" t="str">
            <v>2</v>
          </cell>
          <cell r="C180">
            <v>1</v>
          </cell>
          <cell r="E180" t="str">
            <v>CULTURA DE BELLEZA</v>
          </cell>
          <cell r="F180">
            <v>1</v>
          </cell>
          <cell r="G180">
            <v>0</v>
          </cell>
          <cell r="H180">
            <v>18</v>
          </cell>
          <cell r="I180">
            <v>18</v>
          </cell>
          <cell r="J180">
            <v>0</v>
          </cell>
          <cell r="K180">
            <v>18</v>
          </cell>
          <cell r="L180">
            <v>18</v>
          </cell>
          <cell r="M180">
            <v>0</v>
          </cell>
          <cell r="N180">
            <v>12</v>
          </cell>
        </row>
        <row r="181">
          <cell r="A181" t="str">
            <v>02PBT0240K</v>
          </cell>
          <cell r="B181" t="str">
            <v>1</v>
          </cell>
          <cell r="C181">
            <v>1</v>
          </cell>
          <cell r="E181" t="str">
            <v>CULTURA DE BELLEZA</v>
          </cell>
          <cell r="F181">
            <v>1</v>
          </cell>
          <cell r="G181">
            <v>1</v>
          </cell>
          <cell r="H181">
            <v>101</v>
          </cell>
          <cell r="I181">
            <v>102</v>
          </cell>
          <cell r="J181">
            <v>0</v>
          </cell>
          <cell r="K181">
            <v>51</v>
          </cell>
          <cell r="L181">
            <v>51</v>
          </cell>
          <cell r="M181">
            <v>0</v>
          </cell>
          <cell r="N181">
            <v>25</v>
          </cell>
        </row>
        <row r="182">
          <cell r="A182" t="str">
            <v>02PBT0074C</v>
          </cell>
          <cell r="B182" t="str">
            <v>1</v>
          </cell>
          <cell r="C182">
            <v>1</v>
          </cell>
          <cell r="E182" t="str">
            <v>ESTILISTA PROFESIONAL</v>
          </cell>
          <cell r="F182">
            <v>2</v>
          </cell>
          <cell r="G182">
            <v>0</v>
          </cell>
          <cell r="H182">
            <v>21</v>
          </cell>
          <cell r="I182">
            <v>21</v>
          </cell>
          <cell r="J182">
            <v>0</v>
          </cell>
          <cell r="K182">
            <v>20</v>
          </cell>
          <cell r="L182">
            <v>20</v>
          </cell>
          <cell r="M182">
            <v>0</v>
          </cell>
          <cell r="N182">
            <v>20</v>
          </cell>
        </row>
        <row r="183">
          <cell r="A183" t="str">
            <v>02PBT0074C</v>
          </cell>
          <cell r="B183" t="str">
            <v>2</v>
          </cell>
          <cell r="C183">
            <v>1</v>
          </cell>
          <cell r="E183" t="str">
            <v>ESTILISTA PROFESIONAL</v>
          </cell>
          <cell r="F183">
            <v>2</v>
          </cell>
          <cell r="G183">
            <v>1</v>
          </cell>
          <cell r="H183">
            <v>17</v>
          </cell>
          <cell r="I183">
            <v>18</v>
          </cell>
          <cell r="J183">
            <v>1</v>
          </cell>
          <cell r="K183">
            <v>17</v>
          </cell>
          <cell r="L183">
            <v>18</v>
          </cell>
          <cell r="M183">
            <v>1</v>
          </cell>
          <cell r="N183">
            <v>17</v>
          </cell>
        </row>
        <row r="184">
          <cell r="A184" t="str">
            <v>02PBT0026T</v>
          </cell>
          <cell r="B184" t="str">
            <v>1</v>
          </cell>
          <cell r="C184">
            <v>1</v>
          </cell>
          <cell r="E184" t="str">
            <v>CULTURA DE BELLEZA</v>
          </cell>
          <cell r="F184">
            <v>4</v>
          </cell>
          <cell r="G184">
            <v>0</v>
          </cell>
          <cell r="H184">
            <v>10</v>
          </cell>
          <cell r="I184">
            <v>10</v>
          </cell>
          <cell r="J184">
            <v>0</v>
          </cell>
          <cell r="K184">
            <v>9</v>
          </cell>
          <cell r="L184">
            <v>9</v>
          </cell>
          <cell r="M184">
            <v>0</v>
          </cell>
          <cell r="N184">
            <v>9</v>
          </cell>
        </row>
        <row r="185">
          <cell r="A185" t="str">
            <v>02PBT0026T</v>
          </cell>
          <cell r="B185" t="str">
            <v>2</v>
          </cell>
          <cell r="C185">
            <v>1</v>
          </cell>
          <cell r="E185" t="str">
            <v>CULTURA DE BELLEZA</v>
          </cell>
          <cell r="F185">
            <v>1</v>
          </cell>
          <cell r="G185">
            <v>0</v>
          </cell>
          <cell r="H185">
            <v>4</v>
          </cell>
          <cell r="I185">
            <v>4</v>
          </cell>
          <cell r="J185">
            <v>0</v>
          </cell>
          <cell r="K185">
            <v>4</v>
          </cell>
          <cell r="L185">
            <v>4</v>
          </cell>
          <cell r="M185">
            <v>0</v>
          </cell>
          <cell r="N185">
            <v>4</v>
          </cell>
        </row>
        <row r="186">
          <cell r="A186" t="str">
            <v>02PBT0224T</v>
          </cell>
          <cell r="B186" t="str">
            <v>1</v>
          </cell>
          <cell r="C186">
            <v>1</v>
          </cell>
          <cell r="E186" t="str">
            <v>CULTURA DE BELLEZA</v>
          </cell>
          <cell r="F186">
            <v>4</v>
          </cell>
          <cell r="G186">
            <v>0</v>
          </cell>
          <cell r="H186">
            <v>21</v>
          </cell>
          <cell r="I186">
            <v>21</v>
          </cell>
          <cell r="J186">
            <v>0</v>
          </cell>
          <cell r="K186">
            <v>19</v>
          </cell>
          <cell r="L186">
            <v>19</v>
          </cell>
          <cell r="M186">
            <v>0</v>
          </cell>
          <cell r="N186">
            <v>19</v>
          </cell>
        </row>
        <row r="187">
          <cell r="A187" t="str">
            <v>02PBT0224T</v>
          </cell>
          <cell r="B187" t="str">
            <v>2</v>
          </cell>
          <cell r="C187">
            <v>1</v>
          </cell>
          <cell r="E187" t="str">
            <v>CULTURA DE BELLEZA</v>
          </cell>
          <cell r="F187">
            <v>3</v>
          </cell>
          <cell r="G187">
            <v>0</v>
          </cell>
          <cell r="H187">
            <v>14</v>
          </cell>
          <cell r="I187">
            <v>14</v>
          </cell>
          <cell r="J187">
            <v>0</v>
          </cell>
          <cell r="K187">
            <v>12</v>
          </cell>
          <cell r="L187">
            <v>12</v>
          </cell>
          <cell r="M187">
            <v>0</v>
          </cell>
          <cell r="N187">
            <v>12</v>
          </cell>
        </row>
        <row r="188">
          <cell r="A188" t="str">
            <v>02PBT0224T</v>
          </cell>
          <cell r="B188" t="str">
            <v>3</v>
          </cell>
          <cell r="C188">
            <v>1</v>
          </cell>
          <cell r="E188" t="str">
            <v>CULTURA DE BELLEZA</v>
          </cell>
          <cell r="F188">
            <v>7</v>
          </cell>
          <cell r="G188">
            <v>2</v>
          </cell>
          <cell r="H188">
            <v>21</v>
          </cell>
          <cell r="I188">
            <v>23</v>
          </cell>
          <cell r="J188">
            <v>2</v>
          </cell>
          <cell r="K188">
            <v>21</v>
          </cell>
          <cell r="L188">
            <v>23</v>
          </cell>
          <cell r="M188">
            <v>2</v>
          </cell>
          <cell r="N188">
            <v>21</v>
          </cell>
        </row>
        <row r="189">
          <cell r="A189" t="str">
            <v>02PBT0087G</v>
          </cell>
          <cell r="B189" t="str">
            <v>1</v>
          </cell>
          <cell r="C189">
            <v>1</v>
          </cell>
          <cell r="E189" t="str">
            <v>CULTURA DE BELLEZA</v>
          </cell>
          <cell r="F189">
            <v>4</v>
          </cell>
          <cell r="G189">
            <v>1</v>
          </cell>
          <cell r="H189">
            <v>47</v>
          </cell>
          <cell r="I189">
            <v>48</v>
          </cell>
          <cell r="J189">
            <v>1</v>
          </cell>
          <cell r="K189">
            <v>27</v>
          </cell>
          <cell r="L189">
            <v>28</v>
          </cell>
          <cell r="M189">
            <v>1</v>
          </cell>
          <cell r="N189">
            <v>27</v>
          </cell>
        </row>
        <row r="190">
          <cell r="A190" t="str">
            <v>02PBT0087G</v>
          </cell>
          <cell r="B190" t="str">
            <v>2</v>
          </cell>
          <cell r="C190">
            <v>1</v>
          </cell>
          <cell r="E190" t="str">
            <v>CULTURA DE BELLEZA</v>
          </cell>
          <cell r="F190">
            <v>4</v>
          </cell>
          <cell r="G190">
            <v>1</v>
          </cell>
          <cell r="H190">
            <v>38</v>
          </cell>
          <cell r="I190">
            <v>39</v>
          </cell>
          <cell r="J190">
            <v>0</v>
          </cell>
          <cell r="K190">
            <v>14</v>
          </cell>
          <cell r="L190">
            <v>14</v>
          </cell>
          <cell r="M190">
            <v>0</v>
          </cell>
          <cell r="N190">
            <v>14</v>
          </cell>
        </row>
        <row r="191">
          <cell r="A191" t="str">
            <v>02PBT0087G</v>
          </cell>
          <cell r="B191" t="str">
            <v>3</v>
          </cell>
          <cell r="C191">
            <v>1</v>
          </cell>
          <cell r="E191" t="str">
            <v>CULTURA DE BELLEZA</v>
          </cell>
          <cell r="F191">
            <v>4</v>
          </cell>
          <cell r="G191">
            <v>0</v>
          </cell>
          <cell r="H191">
            <v>34</v>
          </cell>
          <cell r="I191">
            <v>34</v>
          </cell>
          <cell r="J191">
            <v>0</v>
          </cell>
          <cell r="K191">
            <v>13</v>
          </cell>
          <cell r="L191">
            <v>13</v>
          </cell>
          <cell r="M191">
            <v>0</v>
          </cell>
          <cell r="N191">
            <v>13</v>
          </cell>
        </row>
        <row r="192">
          <cell r="A192" t="str">
            <v>02PBT0267R</v>
          </cell>
          <cell r="B192" t="str">
            <v>1</v>
          </cell>
          <cell r="C192">
            <v>1</v>
          </cell>
          <cell r="E192" t="str">
            <v>CULTURA DE BELLEZA</v>
          </cell>
          <cell r="F192">
            <v>5</v>
          </cell>
          <cell r="G192">
            <v>1</v>
          </cell>
          <cell r="H192">
            <v>69</v>
          </cell>
          <cell r="I192">
            <v>70</v>
          </cell>
          <cell r="J192">
            <v>0</v>
          </cell>
          <cell r="K192">
            <v>49</v>
          </cell>
          <cell r="L192">
            <v>49</v>
          </cell>
          <cell r="M192">
            <v>0</v>
          </cell>
          <cell r="N192">
            <v>49</v>
          </cell>
        </row>
        <row r="193">
          <cell r="A193" t="str">
            <v>02PBT0267R</v>
          </cell>
          <cell r="B193" t="str">
            <v>1</v>
          </cell>
          <cell r="C193">
            <v>2</v>
          </cell>
          <cell r="E193" t="str">
            <v>ESTILISTA PROFESIONAL</v>
          </cell>
          <cell r="F193">
            <v>2</v>
          </cell>
          <cell r="G193">
            <v>4</v>
          </cell>
          <cell r="H193">
            <v>21</v>
          </cell>
          <cell r="I193">
            <v>25</v>
          </cell>
          <cell r="J193">
            <v>2</v>
          </cell>
          <cell r="K193">
            <v>7</v>
          </cell>
          <cell r="L193">
            <v>9</v>
          </cell>
          <cell r="M193">
            <v>2</v>
          </cell>
          <cell r="N193">
            <v>7</v>
          </cell>
        </row>
        <row r="194">
          <cell r="A194" t="str">
            <v>02PBT0267R</v>
          </cell>
          <cell r="B194" t="str">
            <v>1</v>
          </cell>
          <cell r="C194">
            <v>3</v>
          </cell>
          <cell r="E194" t="str">
            <v>ESTETACOSMETOLOGA</v>
          </cell>
          <cell r="F194">
            <v>1</v>
          </cell>
          <cell r="G194">
            <v>0</v>
          </cell>
          <cell r="H194">
            <v>7</v>
          </cell>
          <cell r="I194">
            <v>7</v>
          </cell>
          <cell r="J194">
            <v>0</v>
          </cell>
          <cell r="K194">
            <v>6</v>
          </cell>
          <cell r="L194">
            <v>6</v>
          </cell>
          <cell r="M194">
            <v>0</v>
          </cell>
          <cell r="N194">
            <v>6</v>
          </cell>
        </row>
        <row r="195">
          <cell r="A195" t="str">
            <v>02PBT0267R</v>
          </cell>
          <cell r="B195" t="str">
            <v>1</v>
          </cell>
          <cell r="C195">
            <v>4</v>
          </cell>
          <cell r="E195" t="str">
            <v>MAQUILLAJE PROFESIONAL</v>
          </cell>
          <cell r="F195">
            <v>1</v>
          </cell>
          <cell r="G195">
            <v>3</v>
          </cell>
          <cell r="H195">
            <v>7</v>
          </cell>
          <cell r="I195">
            <v>10</v>
          </cell>
          <cell r="J195">
            <v>2</v>
          </cell>
          <cell r="K195">
            <v>0</v>
          </cell>
          <cell r="L195">
            <v>2</v>
          </cell>
          <cell r="M195">
            <v>2</v>
          </cell>
          <cell r="N195">
            <v>0</v>
          </cell>
        </row>
        <row r="196">
          <cell r="A196" t="str">
            <v>02PBT0267R</v>
          </cell>
          <cell r="B196" t="str">
            <v>1</v>
          </cell>
          <cell r="C196">
            <v>5</v>
          </cell>
          <cell r="E196" t="str">
            <v>MAQUILLAJE PARA EFECTOS ESPECI</v>
          </cell>
          <cell r="F196">
            <v>1</v>
          </cell>
          <cell r="G196">
            <v>0</v>
          </cell>
          <cell r="H196">
            <v>4</v>
          </cell>
          <cell r="I196">
            <v>4</v>
          </cell>
          <cell r="J196">
            <v>0</v>
          </cell>
          <cell r="K196">
            <v>2</v>
          </cell>
          <cell r="L196">
            <v>2</v>
          </cell>
          <cell r="M196">
            <v>0</v>
          </cell>
          <cell r="N196">
            <v>2</v>
          </cell>
        </row>
        <row r="197">
          <cell r="A197" t="str">
            <v>02PBT0267R</v>
          </cell>
          <cell r="B197" t="str">
            <v>2</v>
          </cell>
          <cell r="C197">
            <v>1</v>
          </cell>
          <cell r="E197" t="str">
            <v>CULTURA DE BELLEZA</v>
          </cell>
          <cell r="F197">
            <v>4</v>
          </cell>
          <cell r="G197">
            <v>1</v>
          </cell>
          <cell r="H197">
            <v>39</v>
          </cell>
          <cell r="I197">
            <v>40</v>
          </cell>
          <cell r="J197">
            <v>0</v>
          </cell>
          <cell r="K197">
            <v>22</v>
          </cell>
          <cell r="L197">
            <v>22</v>
          </cell>
          <cell r="M197">
            <v>0</v>
          </cell>
          <cell r="N197">
            <v>22</v>
          </cell>
        </row>
        <row r="198">
          <cell r="A198" t="str">
            <v>02PBT0267R</v>
          </cell>
          <cell r="B198" t="str">
            <v>2</v>
          </cell>
          <cell r="C198">
            <v>2</v>
          </cell>
          <cell r="E198" t="str">
            <v>ESTILISTA PROFESIONAL</v>
          </cell>
          <cell r="F198">
            <v>2</v>
          </cell>
          <cell r="G198">
            <v>2</v>
          </cell>
          <cell r="H198">
            <v>4</v>
          </cell>
          <cell r="I198">
            <v>6</v>
          </cell>
          <cell r="J198">
            <v>1</v>
          </cell>
          <cell r="K198">
            <v>2</v>
          </cell>
          <cell r="L198">
            <v>3</v>
          </cell>
          <cell r="M198">
            <v>1</v>
          </cell>
          <cell r="N198">
            <v>2</v>
          </cell>
        </row>
        <row r="199">
          <cell r="A199" t="str">
            <v>02PBT0267R</v>
          </cell>
          <cell r="B199" t="str">
            <v>2</v>
          </cell>
          <cell r="C199">
            <v>3</v>
          </cell>
          <cell r="E199" t="str">
            <v>MANICURA Y PEDICURA</v>
          </cell>
          <cell r="F199">
            <v>1</v>
          </cell>
          <cell r="G199">
            <v>0</v>
          </cell>
          <cell r="H199">
            <v>9</v>
          </cell>
          <cell r="I199">
            <v>9</v>
          </cell>
          <cell r="J199">
            <v>0</v>
          </cell>
          <cell r="K199">
            <v>3</v>
          </cell>
          <cell r="L199">
            <v>3</v>
          </cell>
          <cell r="M199">
            <v>0</v>
          </cell>
          <cell r="N199">
            <v>3</v>
          </cell>
        </row>
        <row r="200">
          <cell r="A200" t="str">
            <v>02PBT0267R</v>
          </cell>
          <cell r="B200" t="str">
            <v>3</v>
          </cell>
          <cell r="C200">
            <v>1</v>
          </cell>
          <cell r="E200" t="str">
            <v>CULTURA DE BELLEZA</v>
          </cell>
          <cell r="F200">
            <v>4</v>
          </cell>
          <cell r="G200">
            <v>2</v>
          </cell>
          <cell r="H200">
            <v>59</v>
          </cell>
          <cell r="I200">
            <v>61</v>
          </cell>
          <cell r="J200">
            <v>0</v>
          </cell>
          <cell r="K200">
            <v>38</v>
          </cell>
          <cell r="L200">
            <v>38</v>
          </cell>
          <cell r="M200">
            <v>0</v>
          </cell>
          <cell r="N200">
            <v>38</v>
          </cell>
        </row>
        <row r="201">
          <cell r="A201" t="str">
            <v>02PBT0267R</v>
          </cell>
          <cell r="B201" t="str">
            <v>3</v>
          </cell>
          <cell r="C201">
            <v>2</v>
          </cell>
          <cell r="E201" t="str">
            <v>ESTILISTA PROFESIONAL</v>
          </cell>
          <cell r="F201">
            <v>1</v>
          </cell>
          <cell r="G201">
            <v>3</v>
          </cell>
          <cell r="H201">
            <v>5</v>
          </cell>
          <cell r="I201">
            <v>8</v>
          </cell>
          <cell r="J201">
            <v>1</v>
          </cell>
          <cell r="K201">
            <v>1</v>
          </cell>
          <cell r="L201">
            <v>2</v>
          </cell>
          <cell r="M201">
            <v>1</v>
          </cell>
          <cell r="N201">
            <v>1</v>
          </cell>
        </row>
        <row r="202">
          <cell r="A202" t="str">
            <v>02PBT0267R</v>
          </cell>
          <cell r="B202" t="str">
            <v>3</v>
          </cell>
          <cell r="C202">
            <v>3</v>
          </cell>
          <cell r="E202" t="str">
            <v>ESTETACOSMETOLOGA</v>
          </cell>
          <cell r="F202">
            <v>1</v>
          </cell>
          <cell r="G202">
            <v>0</v>
          </cell>
          <cell r="H202">
            <v>3</v>
          </cell>
          <cell r="I202">
            <v>3</v>
          </cell>
          <cell r="J202">
            <v>0</v>
          </cell>
          <cell r="K202">
            <v>3</v>
          </cell>
          <cell r="L202">
            <v>3</v>
          </cell>
          <cell r="M202">
            <v>0</v>
          </cell>
          <cell r="N202">
            <v>3</v>
          </cell>
        </row>
        <row r="203">
          <cell r="A203" t="str">
            <v>02PBT0267R</v>
          </cell>
          <cell r="B203" t="str">
            <v>3</v>
          </cell>
          <cell r="C203">
            <v>4</v>
          </cell>
          <cell r="E203" t="str">
            <v>MICROPIGMENTACION</v>
          </cell>
          <cell r="F203">
            <v>1</v>
          </cell>
          <cell r="G203">
            <v>0</v>
          </cell>
          <cell r="H203">
            <v>4</v>
          </cell>
          <cell r="I203">
            <v>4</v>
          </cell>
          <cell r="J203">
            <v>0</v>
          </cell>
          <cell r="K203">
            <v>4</v>
          </cell>
          <cell r="L203">
            <v>4</v>
          </cell>
          <cell r="M203">
            <v>0</v>
          </cell>
          <cell r="N203">
            <v>4</v>
          </cell>
        </row>
        <row r="204">
          <cell r="A204" t="str">
            <v>02PBT0266S</v>
          </cell>
          <cell r="B204" t="str">
            <v>1</v>
          </cell>
          <cell r="C204">
            <v>1</v>
          </cell>
          <cell r="E204" t="str">
            <v>CULTARA DE BELLEZA</v>
          </cell>
          <cell r="F204">
            <v>4</v>
          </cell>
          <cell r="G204">
            <v>0</v>
          </cell>
          <cell r="H204">
            <v>9</v>
          </cell>
          <cell r="I204">
            <v>9</v>
          </cell>
          <cell r="J204">
            <v>0</v>
          </cell>
          <cell r="K204">
            <v>4</v>
          </cell>
          <cell r="L204">
            <v>4</v>
          </cell>
          <cell r="M204">
            <v>0</v>
          </cell>
          <cell r="N204">
            <v>4</v>
          </cell>
        </row>
        <row r="205">
          <cell r="A205" t="str">
            <v>02PBT0266S</v>
          </cell>
          <cell r="B205" t="str">
            <v>3</v>
          </cell>
          <cell r="C205">
            <v>1</v>
          </cell>
          <cell r="E205" t="str">
            <v>CULTURA DE BELLEZA</v>
          </cell>
          <cell r="F205">
            <v>3</v>
          </cell>
          <cell r="G205">
            <v>0</v>
          </cell>
          <cell r="H205">
            <v>5</v>
          </cell>
          <cell r="I205">
            <v>5</v>
          </cell>
          <cell r="J205">
            <v>0</v>
          </cell>
          <cell r="K205">
            <v>3</v>
          </cell>
          <cell r="L205">
            <v>3</v>
          </cell>
          <cell r="M205">
            <v>0</v>
          </cell>
          <cell r="N205">
            <v>3</v>
          </cell>
        </row>
        <row r="206">
          <cell r="A206" t="str">
            <v>02PBT0261X</v>
          </cell>
          <cell r="B206" t="str">
            <v>1</v>
          </cell>
          <cell r="C206">
            <v>1</v>
          </cell>
          <cell r="E206" t="str">
            <v>ESTETACOSMETOLOGA</v>
          </cell>
          <cell r="F206">
            <v>1</v>
          </cell>
          <cell r="G206">
            <v>0</v>
          </cell>
          <cell r="H206">
            <v>7</v>
          </cell>
          <cell r="I206">
            <v>7</v>
          </cell>
          <cell r="J206">
            <v>0</v>
          </cell>
          <cell r="K206">
            <v>7</v>
          </cell>
          <cell r="L206">
            <v>7</v>
          </cell>
          <cell r="M206">
            <v>0</v>
          </cell>
          <cell r="N206">
            <v>7</v>
          </cell>
        </row>
        <row r="207">
          <cell r="A207" t="str">
            <v>02PBT0229O</v>
          </cell>
          <cell r="B207" t="str">
            <v>1</v>
          </cell>
          <cell r="C207">
            <v>1</v>
          </cell>
          <cell r="E207" t="str">
            <v>CULTURA DE BELLEZA</v>
          </cell>
          <cell r="F207">
            <v>3</v>
          </cell>
          <cell r="G207">
            <v>1</v>
          </cell>
          <cell r="H207">
            <v>17</v>
          </cell>
          <cell r="I207">
            <v>18</v>
          </cell>
          <cell r="J207">
            <v>1</v>
          </cell>
          <cell r="K207">
            <v>9</v>
          </cell>
          <cell r="L207">
            <v>10</v>
          </cell>
          <cell r="M207">
            <v>1</v>
          </cell>
          <cell r="N207">
            <v>9</v>
          </cell>
        </row>
        <row r="208">
          <cell r="A208" t="str">
            <v>02PBT0229O</v>
          </cell>
          <cell r="B208" t="str">
            <v>2</v>
          </cell>
          <cell r="C208">
            <v>1</v>
          </cell>
          <cell r="E208" t="str">
            <v>CULTURA DE BELLEZA</v>
          </cell>
          <cell r="F208">
            <v>2</v>
          </cell>
          <cell r="G208">
            <v>0</v>
          </cell>
          <cell r="H208">
            <v>14</v>
          </cell>
          <cell r="I208">
            <v>14</v>
          </cell>
          <cell r="J208">
            <v>0</v>
          </cell>
          <cell r="K208">
            <v>4</v>
          </cell>
          <cell r="L208">
            <v>4</v>
          </cell>
          <cell r="M208">
            <v>0</v>
          </cell>
          <cell r="N208">
            <v>4</v>
          </cell>
        </row>
        <row r="209">
          <cell r="A209" t="str">
            <v>02PBT0111Q</v>
          </cell>
          <cell r="B209" t="str">
            <v>1</v>
          </cell>
          <cell r="C209">
            <v>1</v>
          </cell>
          <cell r="E209" t="str">
            <v>SECRETARIADO COMERCIAL</v>
          </cell>
          <cell r="F209">
            <v>2</v>
          </cell>
          <cell r="G209">
            <v>0</v>
          </cell>
          <cell r="H209">
            <v>6</v>
          </cell>
          <cell r="I209">
            <v>6</v>
          </cell>
          <cell r="J209">
            <v>0</v>
          </cell>
          <cell r="K209">
            <v>6</v>
          </cell>
          <cell r="L209">
            <v>6</v>
          </cell>
          <cell r="M209">
            <v>0</v>
          </cell>
          <cell r="N209">
            <v>6</v>
          </cell>
        </row>
        <row r="210">
          <cell r="A210" t="str">
            <v>02PBT0111Q</v>
          </cell>
          <cell r="B210" t="str">
            <v>1</v>
          </cell>
          <cell r="C210">
            <v>2</v>
          </cell>
          <cell r="E210" t="str">
            <v>SECRETARIADO BILINGUE</v>
          </cell>
          <cell r="F210">
            <v>3</v>
          </cell>
          <cell r="G210">
            <v>0</v>
          </cell>
          <cell r="H210">
            <v>35</v>
          </cell>
          <cell r="I210">
            <v>35</v>
          </cell>
          <cell r="J210">
            <v>0</v>
          </cell>
          <cell r="K210">
            <v>35</v>
          </cell>
          <cell r="L210">
            <v>35</v>
          </cell>
          <cell r="M210">
            <v>0</v>
          </cell>
          <cell r="N210">
            <v>35</v>
          </cell>
        </row>
        <row r="211">
          <cell r="A211" t="str">
            <v>02PBT0111Q</v>
          </cell>
          <cell r="B211" t="str">
            <v>1</v>
          </cell>
          <cell r="C211">
            <v>3</v>
          </cell>
          <cell r="E211" t="str">
            <v>CONTADOR PRIVADO</v>
          </cell>
          <cell r="F211">
            <v>3</v>
          </cell>
          <cell r="G211">
            <v>13</v>
          </cell>
          <cell r="H211">
            <v>12</v>
          </cell>
          <cell r="I211">
            <v>25</v>
          </cell>
          <cell r="J211">
            <v>13</v>
          </cell>
          <cell r="K211">
            <v>12</v>
          </cell>
          <cell r="L211">
            <v>25</v>
          </cell>
          <cell r="M211">
            <v>13</v>
          </cell>
          <cell r="N211">
            <v>12</v>
          </cell>
        </row>
        <row r="212">
          <cell r="A212" t="str">
            <v>02PBT0111Q</v>
          </cell>
          <cell r="B212" t="str">
            <v>3</v>
          </cell>
          <cell r="C212">
            <v>1</v>
          </cell>
          <cell r="E212" t="str">
            <v>AUXILIAR DE CONTADOR</v>
          </cell>
          <cell r="F212">
            <v>2</v>
          </cell>
          <cell r="G212">
            <v>3</v>
          </cell>
          <cell r="H212">
            <v>4</v>
          </cell>
          <cell r="I212">
            <v>7</v>
          </cell>
          <cell r="J212">
            <v>3</v>
          </cell>
          <cell r="K212">
            <v>4</v>
          </cell>
          <cell r="L212">
            <v>7</v>
          </cell>
          <cell r="M212">
            <v>3</v>
          </cell>
          <cell r="N212">
            <v>4</v>
          </cell>
        </row>
        <row r="213">
          <cell r="A213" t="str">
            <v>02PBT0111Q</v>
          </cell>
          <cell r="B213" t="str">
            <v>3</v>
          </cell>
          <cell r="C213">
            <v>2</v>
          </cell>
          <cell r="E213" t="str">
            <v>CONTADOR PRIVADO</v>
          </cell>
          <cell r="F213">
            <v>1</v>
          </cell>
          <cell r="G213">
            <v>0</v>
          </cell>
          <cell r="H213">
            <v>4</v>
          </cell>
          <cell r="I213">
            <v>4</v>
          </cell>
          <cell r="J213">
            <v>0</v>
          </cell>
          <cell r="K213">
            <v>4</v>
          </cell>
          <cell r="L213">
            <v>4</v>
          </cell>
          <cell r="M213">
            <v>0</v>
          </cell>
          <cell r="N213">
            <v>4</v>
          </cell>
        </row>
        <row r="214">
          <cell r="A214" t="str">
            <v>02PBT0025U</v>
          </cell>
          <cell r="B214" t="str">
            <v>1</v>
          </cell>
          <cell r="C214">
            <v>1</v>
          </cell>
          <cell r="E214" t="str">
            <v>CULTURA DE BELLEZA</v>
          </cell>
          <cell r="F214">
            <v>4</v>
          </cell>
          <cell r="G214">
            <v>7</v>
          </cell>
          <cell r="H214">
            <v>90</v>
          </cell>
          <cell r="I214">
            <v>97</v>
          </cell>
          <cell r="J214">
            <v>6</v>
          </cell>
          <cell r="K214">
            <v>68</v>
          </cell>
          <cell r="L214">
            <v>74</v>
          </cell>
          <cell r="M214">
            <v>6</v>
          </cell>
          <cell r="N214">
            <v>68</v>
          </cell>
        </row>
        <row r="215">
          <cell r="A215" t="str">
            <v>02PBT0025U</v>
          </cell>
          <cell r="B215" t="str">
            <v>2</v>
          </cell>
          <cell r="C215">
            <v>1</v>
          </cell>
          <cell r="E215" t="str">
            <v>CULTURA DE BELLEZA</v>
          </cell>
          <cell r="F215">
            <v>4</v>
          </cell>
          <cell r="G215">
            <v>5</v>
          </cell>
          <cell r="H215">
            <v>70</v>
          </cell>
          <cell r="I215">
            <v>75</v>
          </cell>
          <cell r="J215">
            <v>3</v>
          </cell>
          <cell r="K215">
            <v>53</v>
          </cell>
          <cell r="L215">
            <v>56</v>
          </cell>
          <cell r="M215">
            <v>3</v>
          </cell>
          <cell r="N215">
            <v>53</v>
          </cell>
        </row>
        <row r="216">
          <cell r="A216" t="str">
            <v>02PBT0248C</v>
          </cell>
          <cell r="B216" t="str">
            <v>1</v>
          </cell>
          <cell r="C216">
            <v>1</v>
          </cell>
          <cell r="E216" t="str">
            <v>CURSO BASICO DE ESTILISTA</v>
          </cell>
          <cell r="F216">
            <v>1</v>
          </cell>
          <cell r="G216">
            <v>0</v>
          </cell>
          <cell r="H216">
            <v>6</v>
          </cell>
          <cell r="I216">
            <v>6</v>
          </cell>
          <cell r="J216">
            <v>0</v>
          </cell>
          <cell r="K216">
            <v>6</v>
          </cell>
          <cell r="L216">
            <v>6</v>
          </cell>
          <cell r="M216">
            <v>0</v>
          </cell>
          <cell r="N216">
            <v>6</v>
          </cell>
        </row>
        <row r="217">
          <cell r="A217" t="str">
            <v>02PBT0248C</v>
          </cell>
          <cell r="B217" t="str">
            <v>1</v>
          </cell>
          <cell r="C217">
            <v>2</v>
          </cell>
          <cell r="E217" t="str">
            <v>ESTILISTA PROFESIONAL</v>
          </cell>
          <cell r="F217">
            <v>2</v>
          </cell>
          <cell r="G217">
            <v>0</v>
          </cell>
          <cell r="H217">
            <v>33</v>
          </cell>
          <cell r="I217">
            <v>33</v>
          </cell>
          <cell r="J217">
            <v>0</v>
          </cell>
          <cell r="K217">
            <v>8</v>
          </cell>
          <cell r="L217">
            <v>8</v>
          </cell>
          <cell r="M217">
            <v>0</v>
          </cell>
          <cell r="N217">
            <v>8</v>
          </cell>
        </row>
        <row r="218">
          <cell r="A218" t="str">
            <v>02PBT0248C</v>
          </cell>
          <cell r="B218" t="str">
            <v>1</v>
          </cell>
          <cell r="C218">
            <v>3</v>
          </cell>
          <cell r="E218" t="str">
            <v>CULTURA DE BELLEZA</v>
          </cell>
          <cell r="F218">
            <v>4</v>
          </cell>
          <cell r="G218">
            <v>0</v>
          </cell>
          <cell r="H218">
            <v>28</v>
          </cell>
          <cell r="I218">
            <v>28</v>
          </cell>
          <cell r="J218">
            <v>0</v>
          </cell>
          <cell r="K218">
            <v>15</v>
          </cell>
          <cell r="L218">
            <v>15</v>
          </cell>
          <cell r="M218">
            <v>0</v>
          </cell>
          <cell r="N218">
            <v>15</v>
          </cell>
        </row>
        <row r="219">
          <cell r="A219" t="str">
            <v>02PBT0248C</v>
          </cell>
          <cell r="B219" t="str">
            <v>3</v>
          </cell>
          <cell r="C219">
            <v>1</v>
          </cell>
          <cell r="E219" t="str">
            <v>CURSO BASICO DE ESTILISTA</v>
          </cell>
          <cell r="F219">
            <v>1</v>
          </cell>
          <cell r="G219">
            <v>0</v>
          </cell>
          <cell r="H219">
            <v>10</v>
          </cell>
          <cell r="I219">
            <v>10</v>
          </cell>
          <cell r="J219">
            <v>0</v>
          </cell>
          <cell r="K219">
            <v>4</v>
          </cell>
          <cell r="L219">
            <v>4</v>
          </cell>
          <cell r="M219">
            <v>0</v>
          </cell>
          <cell r="N219">
            <v>4</v>
          </cell>
        </row>
        <row r="220">
          <cell r="A220" t="str">
            <v>02PBT0248C</v>
          </cell>
          <cell r="B220" t="str">
            <v>3</v>
          </cell>
          <cell r="C220">
            <v>2</v>
          </cell>
          <cell r="E220" t="str">
            <v>ESTILISTA PROFESIONAL</v>
          </cell>
          <cell r="F220">
            <v>2</v>
          </cell>
          <cell r="G220">
            <v>0</v>
          </cell>
          <cell r="H220">
            <v>37</v>
          </cell>
          <cell r="I220">
            <v>37</v>
          </cell>
          <cell r="J220">
            <v>0</v>
          </cell>
          <cell r="K220">
            <v>14</v>
          </cell>
          <cell r="L220">
            <v>14</v>
          </cell>
          <cell r="M220">
            <v>0</v>
          </cell>
          <cell r="N220">
            <v>14</v>
          </cell>
        </row>
        <row r="221">
          <cell r="A221" t="str">
            <v>02PBT0248C</v>
          </cell>
          <cell r="B221" t="str">
            <v>3</v>
          </cell>
          <cell r="C221">
            <v>3</v>
          </cell>
          <cell r="E221" t="str">
            <v>CULTURA DE BELLEZA</v>
          </cell>
          <cell r="F221">
            <v>4</v>
          </cell>
          <cell r="G221">
            <v>0</v>
          </cell>
          <cell r="H221">
            <v>37</v>
          </cell>
          <cell r="I221">
            <v>37</v>
          </cell>
          <cell r="J221">
            <v>0</v>
          </cell>
          <cell r="K221">
            <v>26</v>
          </cell>
          <cell r="L221">
            <v>26</v>
          </cell>
          <cell r="M221">
            <v>0</v>
          </cell>
          <cell r="N221">
            <v>26</v>
          </cell>
        </row>
        <row r="222">
          <cell r="A222" t="str">
            <v>02PBT0146F</v>
          </cell>
          <cell r="B222" t="str">
            <v>1</v>
          </cell>
          <cell r="C222">
            <v>1</v>
          </cell>
          <cell r="E222" t="str">
            <v>CULTURA DE BELLEZA</v>
          </cell>
          <cell r="F222">
            <v>4</v>
          </cell>
          <cell r="G222">
            <v>1</v>
          </cell>
          <cell r="H222">
            <v>15</v>
          </cell>
          <cell r="I222">
            <v>16</v>
          </cell>
          <cell r="J222">
            <v>1</v>
          </cell>
          <cell r="K222">
            <v>7</v>
          </cell>
          <cell r="L222">
            <v>8</v>
          </cell>
          <cell r="M222">
            <v>1</v>
          </cell>
          <cell r="N222">
            <v>7</v>
          </cell>
        </row>
        <row r="223">
          <cell r="A223" t="str">
            <v>02PBT0188E</v>
          </cell>
          <cell r="B223" t="str">
            <v>1</v>
          </cell>
          <cell r="C223">
            <v>1</v>
          </cell>
          <cell r="E223" t="str">
            <v>CURSO BASICO DE ESTILISTA</v>
          </cell>
          <cell r="F223">
            <v>1</v>
          </cell>
          <cell r="G223">
            <v>0</v>
          </cell>
          <cell r="H223">
            <v>1</v>
          </cell>
          <cell r="I223">
            <v>1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</row>
        <row r="224">
          <cell r="A224" t="str">
            <v>02PBT0188E</v>
          </cell>
          <cell r="B224" t="str">
            <v>1</v>
          </cell>
          <cell r="C224">
            <v>2</v>
          </cell>
          <cell r="E224" t="str">
            <v>ESTILISTA PROFESIONAL</v>
          </cell>
          <cell r="F224">
            <v>2</v>
          </cell>
          <cell r="G224">
            <v>0</v>
          </cell>
          <cell r="H224">
            <v>7</v>
          </cell>
          <cell r="I224">
            <v>7</v>
          </cell>
          <cell r="J224">
            <v>0</v>
          </cell>
          <cell r="K224">
            <v>5</v>
          </cell>
          <cell r="L224">
            <v>5</v>
          </cell>
          <cell r="M224">
            <v>0</v>
          </cell>
          <cell r="N224">
            <v>5</v>
          </cell>
        </row>
        <row r="225">
          <cell r="A225" t="str">
            <v>02PBT0188E</v>
          </cell>
          <cell r="B225" t="str">
            <v>1</v>
          </cell>
          <cell r="C225">
            <v>3</v>
          </cell>
          <cell r="E225" t="str">
            <v>CULTURA DE BELLEZA</v>
          </cell>
          <cell r="F225">
            <v>4</v>
          </cell>
          <cell r="G225">
            <v>0</v>
          </cell>
          <cell r="H225">
            <v>15</v>
          </cell>
          <cell r="I225">
            <v>15</v>
          </cell>
          <cell r="J225">
            <v>0</v>
          </cell>
          <cell r="K225">
            <v>6</v>
          </cell>
          <cell r="L225">
            <v>6</v>
          </cell>
          <cell r="M225">
            <v>0</v>
          </cell>
          <cell r="N225">
            <v>6</v>
          </cell>
        </row>
        <row r="226">
          <cell r="A226" t="str">
            <v>02PBT0188E</v>
          </cell>
          <cell r="B226" t="str">
            <v>2</v>
          </cell>
          <cell r="C226">
            <v>1</v>
          </cell>
          <cell r="E226" t="str">
            <v>CURSO BASICO DE ESTILISTA</v>
          </cell>
          <cell r="F226">
            <v>1</v>
          </cell>
          <cell r="G226">
            <v>0</v>
          </cell>
          <cell r="H226">
            <v>1</v>
          </cell>
          <cell r="I226">
            <v>1</v>
          </cell>
          <cell r="J226">
            <v>0</v>
          </cell>
          <cell r="K226">
            <v>1</v>
          </cell>
          <cell r="L226">
            <v>1</v>
          </cell>
          <cell r="M226">
            <v>0</v>
          </cell>
          <cell r="N226">
            <v>1</v>
          </cell>
        </row>
        <row r="227">
          <cell r="A227" t="str">
            <v>02PBT0188E</v>
          </cell>
          <cell r="B227" t="str">
            <v>2</v>
          </cell>
          <cell r="C227">
            <v>2</v>
          </cell>
          <cell r="E227" t="str">
            <v>ESTILISTA PROFESIONAL</v>
          </cell>
          <cell r="F227">
            <v>2</v>
          </cell>
          <cell r="G227">
            <v>0</v>
          </cell>
          <cell r="H227">
            <v>12</v>
          </cell>
          <cell r="I227">
            <v>12</v>
          </cell>
          <cell r="J227">
            <v>0</v>
          </cell>
          <cell r="K227">
            <v>4</v>
          </cell>
          <cell r="L227">
            <v>4</v>
          </cell>
          <cell r="M227">
            <v>0</v>
          </cell>
          <cell r="N227">
            <v>4</v>
          </cell>
        </row>
        <row r="228">
          <cell r="A228" t="str">
            <v>02PBT0188E</v>
          </cell>
          <cell r="B228" t="str">
            <v>2</v>
          </cell>
          <cell r="C228">
            <v>3</v>
          </cell>
          <cell r="E228" t="str">
            <v>CULTURA DE BELLEZA</v>
          </cell>
          <cell r="F228">
            <v>4</v>
          </cell>
          <cell r="G228">
            <v>0</v>
          </cell>
          <cell r="H228">
            <v>17</v>
          </cell>
          <cell r="I228">
            <v>17</v>
          </cell>
          <cell r="J228">
            <v>0</v>
          </cell>
          <cell r="K228">
            <v>10</v>
          </cell>
          <cell r="L228">
            <v>10</v>
          </cell>
          <cell r="M228">
            <v>0</v>
          </cell>
          <cell r="N228">
            <v>10</v>
          </cell>
        </row>
        <row r="229">
          <cell r="A229" t="str">
            <v>02PBT0188E</v>
          </cell>
          <cell r="B229" t="str">
            <v>3</v>
          </cell>
          <cell r="C229">
            <v>1</v>
          </cell>
          <cell r="E229" t="str">
            <v>CURSO BASICO DE ESTILISTA</v>
          </cell>
          <cell r="F229">
            <v>1</v>
          </cell>
          <cell r="G229">
            <v>0</v>
          </cell>
          <cell r="H229">
            <v>2</v>
          </cell>
          <cell r="I229">
            <v>2</v>
          </cell>
          <cell r="J229">
            <v>0</v>
          </cell>
          <cell r="K229">
            <v>2</v>
          </cell>
          <cell r="L229">
            <v>2</v>
          </cell>
          <cell r="M229">
            <v>0</v>
          </cell>
          <cell r="N229">
            <v>2</v>
          </cell>
        </row>
        <row r="230">
          <cell r="A230" t="str">
            <v>02PBT0188E</v>
          </cell>
          <cell r="B230" t="str">
            <v>3</v>
          </cell>
          <cell r="C230">
            <v>2</v>
          </cell>
          <cell r="E230" t="str">
            <v>ESTILISTA PROFESIONAL</v>
          </cell>
          <cell r="F230">
            <v>2</v>
          </cell>
          <cell r="G230">
            <v>0</v>
          </cell>
          <cell r="H230">
            <v>13</v>
          </cell>
          <cell r="I230">
            <v>13</v>
          </cell>
          <cell r="J230">
            <v>0</v>
          </cell>
          <cell r="K230">
            <v>8</v>
          </cell>
          <cell r="L230">
            <v>8</v>
          </cell>
          <cell r="M230">
            <v>0</v>
          </cell>
          <cell r="N230">
            <v>8</v>
          </cell>
        </row>
        <row r="231">
          <cell r="A231" t="str">
            <v>02PBT0188E</v>
          </cell>
          <cell r="B231" t="str">
            <v>3</v>
          </cell>
          <cell r="C231">
            <v>3</v>
          </cell>
          <cell r="E231" t="str">
            <v>CULTURA DE BELLEZA</v>
          </cell>
          <cell r="F231">
            <v>4</v>
          </cell>
          <cell r="G231">
            <v>0</v>
          </cell>
          <cell r="H231">
            <v>16</v>
          </cell>
          <cell r="I231">
            <v>16</v>
          </cell>
          <cell r="J231">
            <v>0</v>
          </cell>
          <cell r="K231">
            <v>11</v>
          </cell>
          <cell r="L231">
            <v>11</v>
          </cell>
          <cell r="M231">
            <v>0</v>
          </cell>
          <cell r="N231">
            <v>11</v>
          </cell>
        </row>
        <row r="232">
          <cell r="A232" t="str">
            <v>02PBT0265T</v>
          </cell>
          <cell r="B232" t="str">
            <v>1</v>
          </cell>
          <cell r="C232">
            <v>1</v>
          </cell>
          <cell r="E232" t="str">
            <v>ESTILISTA PROFESIONAL</v>
          </cell>
          <cell r="F232">
            <v>2</v>
          </cell>
          <cell r="G232">
            <v>0</v>
          </cell>
          <cell r="H232">
            <v>10</v>
          </cell>
          <cell r="I232">
            <v>10</v>
          </cell>
          <cell r="J232">
            <v>0</v>
          </cell>
          <cell r="K232">
            <v>4</v>
          </cell>
          <cell r="L232">
            <v>4</v>
          </cell>
          <cell r="M232">
            <v>0</v>
          </cell>
          <cell r="N232">
            <v>4</v>
          </cell>
        </row>
        <row r="233">
          <cell r="A233" t="str">
            <v>02PBT0265T</v>
          </cell>
          <cell r="B233" t="str">
            <v>1</v>
          </cell>
          <cell r="C233">
            <v>2</v>
          </cell>
          <cell r="E233" t="str">
            <v>CULTURA DE BELLEZA</v>
          </cell>
          <cell r="F233">
            <v>1</v>
          </cell>
          <cell r="G233">
            <v>2</v>
          </cell>
          <cell r="H233">
            <v>27</v>
          </cell>
          <cell r="I233">
            <v>29</v>
          </cell>
          <cell r="J233">
            <v>2</v>
          </cell>
          <cell r="K233">
            <v>20</v>
          </cell>
          <cell r="L233">
            <v>22</v>
          </cell>
          <cell r="M233">
            <v>2</v>
          </cell>
          <cell r="N233">
            <v>20</v>
          </cell>
        </row>
        <row r="234">
          <cell r="A234" t="str">
            <v>02PBT0265T</v>
          </cell>
          <cell r="B234" t="str">
            <v>2</v>
          </cell>
          <cell r="C234">
            <v>1</v>
          </cell>
          <cell r="E234" t="str">
            <v>ESTILISTA PROFESIONAL</v>
          </cell>
          <cell r="F234">
            <v>2</v>
          </cell>
          <cell r="G234">
            <v>0</v>
          </cell>
          <cell r="H234">
            <v>10</v>
          </cell>
          <cell r="I234">
            <v>10</v>
          </cell>
          <cell r="J234">
            <v>0</v>
          </cell>
          <cell r="K234">
            <v>4</v>
          </cell>
          <cell r="L234">
            <v>4</v>
          </cell>
          <cell r="M234">
            <v>0</v>
          </cell>
          <cell r="N234">
            <v>4</v>
          </cell>
        </row>
        <row r="235">
          <cell r="A235" t="str">
            <v>02PBT0265T</v>
          </cell>
          <cell r="B235" t="str">
            <v>2</v>
          </cell>
          <cell r="C235">
            <v>2</v>
          </cell>
          <cell r="E235" t="str">
            <v>CULTURA DE BELLEZA</v>
          </cell>
          <cell r="F235">
            <v>1</v>
          </cell>
          <cell r="G235">
            <v>2</v>
          </cell>
          <cell r="H235">
            <v>27</v>
          </cell>
          <cell r="I235">
            <v>29</v>
          </cell>
          <cell r="J235">
            <v>2</v>
          </cell>
          <cell r="K235">
            <v>20</v>
          </cell>
          <cell r="L235">
            <v>22</v>
          </cell>
          <cell r="M235">
            <v>2</v>
          </cell>
          <cell r="N235">
            <v>20</v>
          </cell>
        </row>
        <row r="236">
          <cell r="A236" t="str">
            <v>02PBT0265T</v>
          </cell>
          <cell r="B236" t="str">
            <v>3</v>
          </cell>
          <cell r="C236">
            <v>1</v>
          </cell>
          <cell r="E236" t="str">
            <v>CURSO BASICO DE ESTILISTA</v>
          </cell>
          <cell r="F236">
            <v>1</v>
          </cell>
          <cell r="G236">
            <v>0</v>
          </cell>
          <cell r="H236">
            <v>4</v>
          </cell>
          <cell r="I236">
            <v>4</v>
          </cell>
          <cell r="J236">
            <v>0</v>
          </cell>
          <cell r="K236">
            <v>1</v>
          </cell>
          <cell r="L236">
            <v>1</v>
          </cell>
          <cell r="M236">
            <v>0</v>
          </cell>
          <cell r="N236">
            <v>1</v>
          </cell>
        </row>
        <row r="237">
          <cell r="A237" t="str">
            <v>02PBT0265T</v>
          </cell>
          <cell r="B237" t="str">
            <v>3</v>
          </cell>
          <cell r="C237">
            <v>2</v>
          </cell>
          <cell r="E237" t="str">
            <v>ESTILISTA PROFESIONAL</v>
          </cell>
          <cell r="F237">
            <v>2</v>
          </cell>
          <cell r="G237">
            <v>0</v>
          </cell>
          <cell r="H237">
            <v>5</v>
          </cell>
          <cell r="I237">
            <v>5</v>
          </cell>
          <cell r="J237">
            <v>0</v>
          </cell>
          <cell r="K237">
            <v>3</v>
          </cell>
          <cell r="L237">
            <v>3</v>
          </cell>
          <cell r="M237">
            <v>0</v>
          </cell>
          <cell r="N237">
            <v>3</v>
          </cell>
        </row>
        <row r="238">
          <cell r="A238" t="str">
            <v>02PBT0265T</v>
          </cell>
          <cell r="B238" t="str">
            <v>3</v>
          </cell>
          <cell r="C238">
            <v>3</v>
          </cell>
          <cell r="E238" t="str">
            <v>CULTURA DE BELLEZA</v>
          </cell>
          <cell r="F238">
            <v>4</v>
          </cell>
          <cell r="G238">
            <v>0</v>
          </cell>
          <cell r="H238">
            <v>15</v>
          </cell>
          <cell r="I238">
            <v>15</v>
          </cell>
          <cell r="J238">
            <v>0</v>
          </cell>
          <cell r="K238">
            <v>9</v>
          </cell>
          <cell r="L238">
            <v>9</v>
          </cell>
          <cell r="M238">
            <v>0</v>
          </cell>
          <cell r="N238">
            <v>9</v>
          </cell>
        </row>
        <row r="239">
          <cell r="A239" t="str">
            <v>02PBT0070G</v>
          </cell>
          <cell r="B239" t="str">
            <v>1</v>
          </cell>
          <cell r="C239">
            <v>1</v>
          </cell>
          <cell r="E239" t="str">
            <v>CURSO DE INGLES</v>
          </cell>
          <cell r="F239">
            <v>2</v>
          </cell>
          <cell r="G239">
            <v>6</v>
          </cell>
          <cell r="H239">
            <v>7</v>
          </cell>
          <cell r="I239">
            <v>13</v>
          </cell>
          <cell r="J239">
            <v>3</v>
          </cell>
          <cell r="K239">
            <v>4</v>
          </cell>
          <cell r="L239">
            <v>7</v>
          </cell>
          <cell r="M239">
            <v>3</v>
          </cell>
          <cell r="N239">
            <v>4</v>
          </cell>
        </row>
        <row r="240">
          <cell r="A240" t="str">
            <v>02PBT0075B</v>
          </cell>
          <cell r="B240" t="str">
            <v>1</v>
          </cell>
          <cell r="C240">
            <v>1</v>
          </cell>
          <cell r="E240" t="str">
            <v>ESTILISTA PROFESIONAL</v>
          </cell>
          <cell r="F240">
            <v>1</v>
          </cell>
          <cell r="G240">
            <v>0</v>
          </cell>
          <cell r="H240">
            <v>6</v>
          </cell>
          <cell r="I240">
            <v>6</v>
          </cell>
          <cell r="J240">
            <v>0</v>
          </cell>
          <cell r="K240">
            <v>6</v>
          </cell>
          <cell r="L240">
            <v>6</v>
          </cell>
          <cell r="M240">
            <v>0</v>
          </cell>
          <cell r="N240">
            <v>6</v>
          </cell>
        </row>
        <row r="241">
          <cell r="A241" t="str">
            <v>02PBT0075B</v>
          </cell>
          <cell r="B241" t="str">
            <v>2</v>
          </cell>
          <cell r="C241">
            <v>1</v>
          </cell>
          <cell r="E241" t="str">
            <v>CULTURA DE BELLEZA</v>
          </cell>
          <cell r="F241">
            <v>1</v>
          </cell>
          <cell r="G241">
            <v>0</v>
          </cell>
          <cell r="H241">
            <v>5</v>
          </cell>
          <cell r="I241">
            <v>5</v>
          </cell>
          <cell r="J241">
            <v>0</v>
          </cell>
          <cell r="K241">
            <v>5</v>
          </cell>
          <cell r="L241">
            <v>5</v>
          </cell>
          <cell r="M241">
            <v>0</v>
          </cell>
          <cell r="N241">
            <v>5</v>
          </cell>
        </row>
        <row r="242">
          <cell r="A242" t="str">
            <v>02PBT0237X</v>
          </cell>
          <cell r="B242" t="str">
            <v>1</v>
          </cell>
          <cell r="C242">
            <v>1</v>
          </cell>
          <cell r="E242" t="str">
            <v>CULTURA DE BELLEZA</v>
          </cell>
          <cell r="F242">
            <v>3</v>
          </cell>
          <cell r="G242">
            <v>0</v>
          </cell>
          <cell r="H242">
            <v>4</v>
          </cell>
          <cell r="I242">
            <v>4</v>
          </cell>
          <cell r="J242">
            <v>0</v>
          </cell>
          <cell r="K242">
            <v>4</v>
          </cell>
          <cell r="L242">
            <v>4</v>
          </cell>
          <cell r="M242">
            <v>0</v>
          </cell>
          <cell r="N242">
            <v>4</v>
          </cell>
        </row>
        <row r="243">
          <cell r="A243" t="str">
            <v>02PBT0237X</v>
          </cell>
          <cell r="B243" t="str">
            <v>1</v>
          </cell>
          <cell r="C243">
            <v>2</v>
          </cell>
          <cell r="E243" t="str">
            <v>ESTILISTA PROFESIONAL</v>
          </cell>
          <cell r="F243">
            <v>1</v>
          </cell>
          <cell r="G243">
            <v>0</v>
          </cell>
          <cell r="H243">
            <v>5</v>
          </cell>
          <cell r="I243">
            <v>5</v>
          </cell>
          <cell r="J243">
            <v>0</v>
          </cell>
          <cell r="K243">
            <v>5</v>
          </cell>
          <cell r="L243">
            <v>5</v>
          </cell>
          <cell r="M243">
            <v>0</v>
          </cell>
          <cell r="N243">
            <v>5</v>
          </cell>
        </row>
        <row r="244">
          <cell r="A244" t="str">
            <v>02PBT0237X</v>
          </cell>
          <cell r="B244" t="str">
            <v>2</v>
          </cell>
          <cell r="C244">
            <v>1</v>
          </cell>
          <cell r="E244" t="str">
            <v>CULTURA DE BELLEZA</v>
          </cell>
          <cell r="F244">
            <v>2</v>
          </cell>
          <cell r="G244">
            <v>0</v>
          </cell>
          <cell r="H244">
            <v>4</v>
          </cell>
          <cell r="I244">
            <v>4</v>
          </cell>
          <cell r="J244">
            <v>0</v>
          </cell>
          <cell r="K244">
            <v>4</v>
          </cell>
          <cell r="L244">
            <v>4</v>
          </cell>
          <cell r="M244">
            <v>0</v>
          </cell>
          <cell r="N244">
            <v>4</v>
          </cell>
        </row>
        <row r="245">
          <cell r="A245" t="str">
            <v>02PBT0237X</v>
          </cell>
          <cell r="B245" t="str">
            <v>2</v>
          </cell>
          <cell r="C245">
            <v>2</v>
          </cell>
          <cell r="E245" t="str">
            <v>ESTILISTA PROFESIONAL</v>
          </cell>
          <cell r="F245">
            <v>1</v>
          </cell>
          <cell r="G245">
            <v>0</v>
          </cell>
          <cell r="H245">
            <v>1</v>
          </cell>
          <cell r="I245">
            <v>1</v>
          </cell>
          <cell r="J245">
            <v>0</v>
          </cell>
          <cell r="K245">
            <v>1</v>
          </cell>
          <cell r="L245">
            <v>1</v>
          </cell>
          <cell r="M245">
            <v>0</v>
          </cell>
          <cell r="N245">
            <v>1</v>
          </cell>
        </row>
        <row r="246">
          <cell r="A246" t="str">
            <v>02PBT0237X</v>
          </cell>
          <cell r="B246" t="str">
            <v>3</v>
          </cell>
          <cell r="C246">
            <v>1</v>
          </cell>
          <cell r="E246" t="str">
            <v>CULTURA DE BELLEZA</v>
          </cell>
          <cell r="F246">
            <v>1</v>
          </cell>
          <cell r="G246">
            <v>0</v>
          </cell>
          <cell r="H246">
            <v>1</v>
          </cell>
          <cell r="I246">
            <v>1</v>
          </cell>
          <cell r="J246">
            <v>0</v>
          </cell>
          <cell r="K246">
            <v>1</v>
          </cell>
          <cell r="L246">
            <v>1</v>
          </cell>
          <cell r="M246">
            <v>0</v>
          </cell>
          <cell r="N246">
            <v>1</v>
          </cell>
        </row>
        <row r="247">
          <cell r="A247" t="str">
            <v>02PBT0237X</v>
          </cell>
          <cell r="B247" t="str">
            <v>3</v>
          </cell>
          <cell r="C247">
            <v>2</v>
          </cell>
          <cell r="E247" t="str">
            <v>ESTILISTA PROFESIONAL</v>
          </cell>
          <cell r="F247">
            <v>1</v>
          </cell>
          <cell r="G247">
            <v>0</v>
          </cell>
          <cell r="H247">
            <v>2</v>
          </cell>
          <cell r="I247">
            <v>2</v>
          </cell>
          <cell r="J247">
            <v>0</v>
          </cell>
          <cell r="K247">
            <v>2</v>
          </cell>
          <cell r="L247">
            <v>2</v>
          </cell>
          <cell r="M247">
            <v>0</v>
          </cell>
          <cell r="N247">
            <v>2</v>
          </cell>
        </row>
        <row r="248">
          <cell r="A248" t="str">
            <v>02PBT0058L</v>
          </cell>
          <cell r="B248" t="str">
            <v>1</v>
          </cell>
          <cell r="C248">
            <v>1</v>
          </cell>
          <cell r="E248" t="str">
            <v>OPERADOR DE COMPUTADORAS</v>
          </cell>
          <cell r="F248">
            <v>2</v>
          </cell>
          <cell r="G248">
            <v>9</v>
          </cell>
          <cell r="H248">
            <v>13</v>
          </cell>
          <cell r="I248">
            <v>22</v>
          </cell>
          <cell r="J248">
            <v>9</v>
          </cell>
          <cell r="K248">
            <v>13</v>
          </cell>
          <cell r="L248">
            <v>22</v>
          </cell>
          <cell r="M248">
            <v>9</v>
          </cell>
          <cell r="N248">
            <v>13</v>
          </cell>
        </row>
        <row r="249">
          <cell r="A249" t="str">
            <v>02PBT0058L</v>
          </cell>
          <cell r="B249" t="str">
            <v>1</v>
          </cell>
          <cell r="C249">
            <v>2</v>
          </cell>
          <cell r="E249" t="str">
            <v>INGLES BASICO</v>
          </cell>
          <cell r="F249">
            <v>1</v>
          </cell>
          <cell r="G249">
            <v>7</v>
          </cell>
          <cell r="H249">
            <v>10</v>
          </cell>
          <cell r="I249">
            <v>17</v>
          </cell>
          <cell r="J249">
            <v>7</v>
          </cell>
          <cell r="K249">
            <v>10</v>
          </cell>
          <cell r="L249">
            <v>17</v>
          </cell>
          <cell r="M249">
            <v>7</v>
          </cell>
          <cell r="N249">
            <v>10</v>
          </cell>
        </row>
        <row r="250">
          <cell r="A250" t="str">
            <v>02PBT0058L</v>
          </cell>
          <cell r="B250" t="str">
            <v>2</v>
          </cell>
          <cell r="C250">
            <v>1</v>
          </cell>
          <cell r="E250" t="str">
            <v>OPERADOR DE COMPUTADORAS</v>
          </cell>
          <cell r="F250">
            <v>1</v>
          </cell>
          <cell r="G250">
            <v>7</v>
          </cell>
          <cell r="H250">
            <v>7</v>
          </cell>
          <cell r="I250">
            <v>14</v>
          </cell>
          <cell r="J250">
            <v>7</v>
          </cell>
          <cell r="K250">
            <v>7</v>
          </cell>
          <cell r="L250">
            <v>14</v>
          </cell>
          <cell r="M250">
            <v>7</v>
          </cell>
          <cell r="N250">
            <v>7</v>
          </cell>
        </row>
        <row r="251">
          <cell r="A251" t="str">
            <v>02PBT0058L</v>
          </cell>
          <cell r="B251" t="str">
            <v>2</v>
          </cell>
          <cell r="C251">
            <v>2</v>
          </cell>
          <cell r="E251" t="str">
            <v>INGLES BASICO</v>
          </cell>
          <cell r="F251">
            <v>1</v>
          </cell>
          <cell r="G251">
            <v>7</v>
          </cell>
          <cell r="H251">
            <v>7</v>
          </cell>
          <cell r="I251">
            <v>14</v>
          </cell>
          <cell r="J251">
            <v>7</v>
          </cell>
          <cell r="K251">
            <v>7</v>
          </cell>
          <cell r="L251">
            <v>14</v>
          </cell>
          <cell r="M251">
            <v>7</v>
          </cell>
          <cell r="N251">
            <v>7</v>
          </cell>
        </row>
        <row r="252">
          <cell r="A252" t="str">
            <v>02PBT0052R</v>
          </cell>
          <cell r="B252" t="str">
            <v>1</v>
          </cell>
          <cell r="C252">
            <v>1</v>
          </cell>
          <cell r="E252" t="str">
            <v>CURSO BASICO DE INGLES</v>
          </cell>
          <cell r="F252">
            <v>2</v>
          </cell>
          <cell r="G252">
            <v>3</v>
          </cell>
          <cell r="H252">
            <v>9</v>
          </cell>
          <cell r="I252">
            <v>12</v>
          </cell>
          <cell r="J252">
            <v>3</v>
          </cell>
          <cell r="K252">
            <v>9</v>
          </cell>
          <cell r="L252">
            <v>12</v>
          </cell>
          <cell r="M252">
            <v>3</v>
          </cell>
          <cell r="N252">
            <v>9</v>
          </cell>
        </row>
        <row r="253">
          <cell r="A253" t="str">
            <v>02PBT0115M</v>
          </cell>
          <cell r="B253" t="str">
            <v>1</v>
          </cell>
          <cell r="C253">
            <v>1</v>
          </cell>
          <cell r="E253" t="str">
            <v>CORTE Y CONFECCION</v>
          </cell>
          <cell r="F253">
            <v>4</v>
          </cell>
          <cell r="G253">
            <v>2</v>
          </cell>
          <cell r="H253">
            <v>39</v>
          </cell>
          <cell r="I253">
            <v>41</v>
          </cell>
          <cell r="J253">
            <v>1</v>
          </cell>
          <cell r="K253">
            <v>25</v>
          </cell>
          <cell r="L253">
            <v>26</v>
          </cell>
          <cell r="M253">
            <v>1</v>
          </cell>
          <cell r="N253">
            <v>25</v>
          </cell>
        </row>
        <row r="254">
          <cell r="A254" t="str">
            <v>02PBT0115M</v>
          </cell>
          <cell r="B254" t="str">
            <v>1</v>
          </cell>
          <cell r="C254">
            <v>2</v>
          </cell>
          <cell r="E254" t="str">
            <v>ALTA COSTURA</v>
          </cell>
          <cell r="F254">
            <v>2</v>
          </cell>
          <cell r="G254">
            <v>0</v>
          </cell>
          <cell r="H254">
            <v>9</v>
          </cell>
          <cell r="I254">
            <v>9</v>
          </cell>
          <cell r="J254">
            <v>0</v>
          </cell>
          <cell r="K254">
            <v>5</v>
          </cell>
          <cell r="L254">
            <v>5</v>
          </cell>
          <cell r="M254">
            <v>0</v>
          </cell>
          <cell r="N254">
            <v>5</v>
          </cell>
        </row>
        <row r="255">
          <cell r="A255" t="str">
            <v>02PBT0115M</v>
          </cell>
          <cell r="B255" t="str">
            <v>2</v>
          </cell>
          <cell r="C255">
            <v>1</v>
          </cell>
          <cell r="E255" t="str">
            <v>CORTE Y CONFECCION</v>
          </cell>
          <cell r="F255">
            <v>4</v>
          </cell>
          <cell r="G255">
            <v>2</v>
          </cell>
          <cell r="H255">
            <v>20</v>
          </cell>
          <cell r="I255">
            <v>22</v>
          </cell>
          <cell r="J255">
            <v>1</v>
          </cell>
          <cell r="K255">
            <v>8</v>
          </cell>
          <cell r="L255">
            <v>9</v>
          </cell>
          <cell r="M255">
            <v>1</v>
          </cell>
          <cell r="N255">
            <v>8</v>
          </cell>
        </row>
        <row r="256">
          <cell r="A256" t="str">
            <v>02PBT0115M</v>
          </cell>
          <cell r="B256" t="str">
            <v>2</v>
          </cell>
          <cell r="C256">
            <v>2</v>
          </cell>
          <cell r="E256" t="str">
            <v>ALTA COSTURA</v>
          </cell>
          <cell r="F256">
            <v>2</v>
          </cell>
          <cell r="G256">
            <v>0</v>
          </cell>
          <cell r="H256">
            <v>7</v>
          </cell>
          <cell r="I256">
            <v>7</v>
          </cell>
          <cell r="J256">
            <v>0</v>
          </cell>
          <cell r="K256">
            <v>5</v>
          </cell>
          <cell r="L256">
            <v>5</v>
          </cell>
          <cell r="M256">
            <v>0</v>
          </cell>
          <cell r="N256">
            <v>5</v>
          </cell>
        </row>
        <row r="257">
          <cell r="A257" t="str">
            <v>02PBT0115M</v>
          </cell>
          <cell r="B257" t="str">
            <v>3</v>
          </cell>
          <cell r="C257">
            <v>1</v>
          </cell>
          <cell r="E257" t="str">
            <v>CORTE Y CONFECCION</v>
          </cell>
          <cell r="F257">
            <v>4</v>
          </cell>
          <cell r="G257">
            <v>3</v>
          </cell>
          <cell r="H257">
            <v>22</v>
          </cell>
          <cell r="I257">
            <v>25</v>
          </cell>
          <cell r="J257">
            <v>1</v>
          </cell>
          <cell r="K257">
            <v>11</v>
          </cell>
          <cell r="L257">
            <v>12</v>
          </cell>
          <cell r="M257">
            <v>1</v>
          </cell>
          <cell r="N257">
            <v>11</v>
          </cell>
        </row>
        <row r="258">
          <cell r="A258" t="str">
            <v>02PBT0115M</v>
          </cell>
          <cell r="B258" t="str">
            <v>3</v>
          </cell>
          <cell r="C258">
            <v>2</v>
          </cell>
          <cell r="E258" t="str">
            <v>ALTA COSTURA</v>
          </cell>
          <cell r="F258">
            <v>2</v>
          </cell>
          <cell r="G258">
            <v>0</v>
          </cell>
          <cell r="H258">
            <v>7</v>
          </cell>
          <cell r="I258">
            <v>7</v>
          </cell>
          <cell r="J258">
            <v>0</v>
          </cell>
          <cell r="K258">
            <v>3</v>
          </cell>
          <cell r="L258">
            <v>3</v>
          </cell>
          <cell r="M258">
            <v>0</v>
          </cell>
          <cell r="N258">
            <v>3</v>
          </cell>
        </row>
        <row r="259">
          <cell r="A259" t="str">
            <v>02PBT0035A</v>
          </cell>
          <cell r="B259" t="str">
            <v>1</v>
          </cell>
          <cell r="C259">
            <v>1</v>
          </cell>
          <cell r="E259" t="str">
            <v>CONTADOR PRIVADO</v>
          </cell>
          <cell r="F259">
            <v>2</v>
          </cell>
          <cell r="G259">
            <v>1</v>
          </cell>
          <cell r="H259">
            <v>3</v>
          </cell>
          <cell r="I259">
            <v>4</v>
          </cell>
          <cell r="J259">
            <v>0</v>
          </cell>
          <cell r="K259">
            <v>3</v>
          </cell>
          <cell r="L259">
            <v>3</v>
          </cell>
          <cell r="M259">
            <v>0</v>
          </cell>
          <cell r="N259">
            <v>3</v>
          </cell>
        </row>
        <row r="260">
          <cell r="A260" t="str">
            <v>02PBT0035A</v>
          </cell>
          <cell r="B260" t="str">
            <v>1</v>
          </cell>
          <cell r="C260">
            <v>2</v>
          </cell>
          <cell r="E260" t="str">
            <v>SECRETARIA BILINGUE</v>
          </cell>
          <cell r="F260">
            <v>1</v>
          </cell>
          <cell r="G260">
            <v>0</v>
          </cell>
          <cell r="H260">
            <v>1</v>
          </cell>
          <cell r="I260">
            <v>1</v>
          </cell>
          <cell r="J260">
            <v>0</v>
          </cell>
          <cell r="K260">
            <v>1</v>
          </cell>
          <cell r="L260">
            <v>1</v>
          </cell>
          <cell r="M260">
            <v>0</v>
          </cell>
          <cell r="N260">
            <v>1</v>
          </cell>
        </row>
        <row r="261">
          <cell r="A261" t="str">
            <v>02PBT0024V</v>
          </cell>
          <cell r="B261" t="str">
            <v>1</v>
          </cell>
          <cell r="C261">
            <v>1</v>
          </cell>
          <cell r="E261" t="str">
            <v>ESTILISTA PROFESIONAL</v>
          </cell>
          <cell r="F261">
            <v>2</v>
          </cell>
          <cell r="G261">
            <v>0</v>
          </cell>
          <cell r="H261">
            <v>12</v>
          </cell>
          <cell r="I261">
            <v>12</v>
          </cell>
          <cell r="J261">
            <v>0</v>
          </cell>
          <cell r="K261">
            <v>5</v>
          </cell>
          <cell r="L261">
            <v>5</v>
          </cell>
          <cell r="M261">
            <v>0</v>
          </cell>
          <cell r="N261">
            <v>5</v>
          </cell>
        </row>
        <row r="262">
          <cell r="A262" t="str">
            <v>02PBT0024V</v>
          </cell>
          <cell r="B262" t="str">
            <v>1</v>
          </cell>
          <cell r="C262">
            <v>2</v>
          </cell>
          <cell r="E262" t="str">
            <v>CULTURA DE BELLEZA</v>
          </cell>
          <cell r="F262">
            <v>3</v>
          </cell>
          <cell r="G262">
            <v>0</v>
          </cell>
          <cell r="H262">
            <v>11</v>
          </cell>
          <cell r="I262">
            <v>11</v>
          </cell>
          <cell r="J262">
            <v>0</v>
          </cell>
          <cell r="K262">
            <v>4</v>
          </cell>
          <cell r="L262">
            <v>4</v>
          </cell>
          <cell r="M262">
            <v>0</v>
          </cell>
          <cell r="N262">
            <v>4</v>
          </cell>
        </row>
        <row r="263">
          <cell r="A263" t="str">
            <v>02PBT0024V</v>
          </cell>
          <cell r="B263" t="str">
            <v>2</v>
          </cell>
          <cell r="C263">
            <v>1</v>
          </cell>
          <cell r="E263" t="str">
            <v>ESTILISTA PROFESIONAL</v>
          </cell>
          <cell r="F263">
            <v>2</v>
          </cell>
          <cell r="G263">
            <v>0</v>
          </cell>
          <cell r="H263">
            <v>6</v>
          </cell>
          <cell r="I263">
            <v>6</v>
          </cell>
          <cell r="J263">
            <v>0</v>
          </cell>
          <cell r="K263">
            <v>5</v>
          </cell>
          <cell r="L263">
            <v>5</v>
          </cell>
          <cell r="M263">
            <v>0</v>
          </cell>
          <cell r="N263">
            <v>5</v>
          </cell>
        </row>
        <row r="264">
          <cell r="A264" t="str">
            <v>02PBT0024V</v>
          </cell>
          <cell r="B264" t="str">
            <v>2</v>
          </cell>
          <cell r="C264">
            <v>2</v>
          </cell>
          <cell r="E264" t="str">
            <v>CULTURA DE BELLEZA</v>
          </cell>
          <cell r="F264">
            <v>2</v>
          </cell>
          <cell r="G264">
            <v>0</v>
          </cell>
          <cell r="H264">
            <v>7</v>
          </cell>
          <cell r="I264">
            <v>7</v>
          </cell>
          <cell r="J264">
            <v>0</v>
          </cell>
          <cell r="K264">
            <v>2</v>
          </cell>
          <cell r="L264">
            <v>2</v>
          </cell>
          <cell r="M264">
            <v>0</v>
          </cell>
          <cell r="N264">
            <v>2</v>
          </cell>
        </row>
        <row r="265">
          <cell r="A265" t="str">
            <v>02PBT0024V</v>
          </cell>
          <cell r="B265" t="str">
            <v>3</v>
          </cell>
          <cell r="C265">
            <v>1</v>
          </cell>
          <cell r="E265" t="str">
            <v>ESTILISTA PROFESIONAL</v>
          </cell>
          <cell r="F265">
            <v>1</v>
          </cell>
          <cell r="G265">
            <v>1</v>
          </cell>
          <cell r="H265">
            <v>10</v>
          </cell>
          <cell r="I265">
            <v>11</v>
          </cell>
          <cell r="J265">
            <v>0</v>
          </cell>
          <cell r="K265">
            <v>1</v>
          </cell>
          <cell r="L265">
            <v>1</v>
          </cell>
          <cell r="M265">
            <v>0</v>
          </cell>
          <cell r="N265">
            <v>1</v>
          </cell>
        </row>
        <row r="266">
          <cell r="A266" t="str">
            <v>02PBT0024V</v>
          </cell>
          <cell r="B266" t="str">
            <v>3</v>
          </cell>
          <cell r="C266">
            <v>2</v>
          </cell>
          <cell r="E266" t="str">
            <v>CULTURA DE BELLEZA</v>
          </cell>
          <cell r="F266">
            <v>2</v>
          </cell>
          <cell r="G266">
            <v>0</v>
          </cell>
          <cell r="H266">
            <v>14</v>
          </cell>
          <cell r="I266">
            <v>14</v>
          </cell>
          <cell r="J266">
            <v>0</v>
          </cell>
          <cell r="K266">
            <v>4</v>
          </cell>
          <cell r="L266">
            <v>4</v>
          </cell>
          <cell r="M266">
            <v>0</v>
          </cell>
          <cell r="N266">
            <v>4</v>
          </cell>
        </row>
        <row r="267">
          <cell r="A267" t="str">
            <v>02PBT0034B</v>
          </cell>
          <cell r="B267" t="str">
            <v>4</v>
          </cell>
          <cell r="C267">
            <v>1</v>
          </cell>
          <cell r="E267" t="str">
            <v>OPERACION DE MICROCOMPUTADORAS</v>
          </cell>
          <cell r="F267">
            <v>6</v>
          </cell>
          <cell r="G267">
            <v>43</v>
          </cell>
          <cell r="H267">
            <v>46</v>
          </cell>
          <cell r="I267">
            <v>89</v>
          </cell>
          <cell r="J267">
            <v>41</v>
          </cell>
          <cell r="K267">
            <v>44</v>
          </cell>
          <cell r="L267">
            <v>85</v>
          </cell>
          <cell r="M267">
            <v>41</v>
          </cell>
          <cell r="N267">
            <v>44</v>
          </cell>
        </row>
        <row r="268">
          <cell r="A268" t="str">
            <v>02DBT0006A</v>
          </cell>
          <cell r="B268" t="str">
            <v>4</v>
          </cell>
          <cell r="C268">
            <v>1</v>
          </cell>
          <cell r="D268" t="str">
            <v>010300</v>
          </cell>
          <cell r="E268" t="str">
            <v>SOLDADURA</v>
          </cell>
          <cell r="F268">
            <v>6</v>
          </cell>
          <cell r="G268">
            <v>52</v>
          </cell>
          <cell r="H268">
            <v>0</v>
          </cell>
          <cell r="I268">
            <v>52</v>
          </cell>
          <cell r="J268">
            <v>44</v>
          </cell>
          <cell r="K268">
            <v>0</v>
          </cell>
          <cell r="L268">
            <v>44</v>
          </cell>
          <cell r="M268">
            <v>28</v>
          </cell>
          <cell r="N268">
            <v>0</v>
          </cell>
        </row>
        <row r="269">
          <cell r="A269" t="str">
            <v>02DBT0006A</v>
          </cell>
          <cell r="B269" t="str">
            <v>4</v>
          </cell>
          <cell r="C269">
            <v>2</v>
          </cell>
          <cell r="D269" t="str">
            <v>020300</v>
          </cell>
          <cell r="E269" t="str">
            <v>MANTENIMIENTO AUTOMOTRIZ</v>
          </cell>
          <cell r="F269">
            <v>12</v>
          </cell>
          <cell r="G269">
            <v>187</v>
          </cell>
          <cell r="H269">
            <v>1</v>
          </cell>
          <cell r="I269">
            <v>188</v>
          </cell>
          <cell r="J269">
            <v>155</v>
          </cell>
          <cell r="K269">
            <v>1</v>
          </cell>
          <cell r="L269">
            <v>156</v>
          </cell>
          <cell r="M269">
            <v>147</v>
          </cell>
          <cell r="N269">
            <v>1</v>
          </cell>
        </row>
        <row r="270">
          <cell r="A270" t="str">
            <v>02DBT0006A</v>
          </cell>
          <cell r="B270" t="str">
            <v>4</v>
          </cell>
          <cell r="C270">
            <v>3</v>
          </cell>
          <cell r="D270" t="str">
            <v>040200</v>
          </cell>
          <cell r="E270" t="str">
            <v>ELECTRONICA</v>
          </cell>
          <cell r="F270">
            <v>12</v>
          </cell>
          <cell r="G270">
            <v>79</v>
          </cell>
          <cell r="H270">
            <v>0</v>
          </cell>
          <cell r="I270">
            <v>79</v>
          </cell>
          <cell r="J270">
            <v>59</v>
          </cell>
          <cell r="K270">
            <v>0</v>
          </cell>
          <cell r="L270">
            <v>59</v>
          </cell>
          <cell r="M270">
            <v>44</v>
          </cell>
          <cell r="N270">
            <v>0</v>
          </cell>
        </row>
        <row r="271">
          <cell r="A271" t="str">
            <v>02DBT0006A</v>
          </cell>
          <cell r="B271" t="str">
            <v>4</v>
          </cell>
          <cell r="C271">
            <v>4</v>
          </cell>
          <cell r="D271" t="str">
            <v>040200</v>
          </cell>
          <cell r="E271" t="str">
            <v>SISTEMAS CONTROL INDUSTRIAL</v>
          </cell>
          <cell r="F271">
            <v>1</v>
          </cell>
          <cell r="G271">
            <v>2</v>
          </cell>
          <cell r="H271">
            <v>0</v>
          </cell>
          <cell r="I271">
            <v>2</v>
          </cell>
          <cell r="J271">
            <v>2</v>
          </cell>
          <cell r="K271">
            <v>0</v>
          </cell>
          <cell r="L271">
            <v>2</v>
          </cell>
          <cell r="M271">
            <v>2</v>
          </cell>
          <cell r="N271">
            <v>0</v>
          </cell>
        </row>
        <row r="272">
          <cell r="A272" t="str">
            <v>02DBT0006A</v>
          </cell>
          <cell r="B272" t="str">
            <v>4</v>
          </cell>
          <cell r="C272">
            <v>5</v>
          </cell>
          <cell r="D272" t="str">
            <v>060100</v>
          </cell>
          <cell r="E272" t="str">
            <v>CONFECCION INDUSTRIAL DE ROPA</v>
          </cell>
          <cell r="F272">
            <v>5</v>
          </cell>
          <cell r="G272">
            <v>0</v>
          </cell>
          <cell r="H272">
            <v>33</v>
          </cell>
          <cell r="I272">
            <v>33</v>
          </cell>
          <cell r="J272">
            <v>0</v>
          </cell>
          <cell r="K272">
            <v>28</v>
          </cell>
          <cell r="L272">
            <v>28</v>
          </cell>
          <cell r="M272">
            <v>0</v>
          </cell>
          <cell r="N272">
            <v>27</v>
          </cell>
        </row>
        <row r="273">
          <cell r="A273" t="str">
            <v>02DBT0006A</v>
          </cell>
          <cell r="B273" t="str">
            <v>4</v>
          </cell>
          <cell r="C273">
            <v>6</v>
          </cell>
          <cell r="D273" t="str">
            <v>070100</v>
          </cell>
          <cell r="E273" t="str">
            <v>CONST. D CASAS D MADERA</v>
          </cell>
          <cell r="F273">
            <v>3</v>
          </cell>
          <cell r="G273">
            <v>47</v>
          </cell>
          <cell r="H273">
            <v>0</v>
          </cell>
          <cell r="I273">
            <v>47</v>
          </cell>
          <cell r="J273">
            <v>41</v>
          </cell>
          <cell r="K273">
            <v>0</v>
          </cell>
          <cell r="L273">
            <v>41</v>
          </cell>
          <cell r="M273">
            <v>23</v>
          </cell>
          <cell r="N273">
            <v>0</v>
          </cell>
        </row>
        <row r="274">
          <cell r="A274" t="str">
            <v>02DBT0006A</v>
          </cell>
          <cell r="B274" t="str">
            <v>4</v>
          </cell>
          <cell r="C274">
            <v>7</v>
          </cell>
          <cell r="D274" t="str">
            <v>090100</v>
          </cell>
          <cell r="E274" t="str">
            <v>OPERACION DE MICROCOMPUTADORAS</v>
          </cell>
          <cell r="F274">
            <v>7</v>
          </cell>
          <cell r="G274">
            <v>143</v>
          </cell>
          <cell r="H274">
            <v>185</v>
          </cell>
          <cell r="I274">
            <v>328</v>
          </cell>
          <cell r="J274">
            <v>119</v>
          </cell>
          <cell r="K274">
            <v>160</v>
          </cell>
          <cell r="L274">
            <v>279</v>
          </cell>
          <cell r="M274">
            <v>102</v>
          </cell>
          <cell r="N274">
            <v>144</v>
          </cell>
        </row>
        <row r="275">
          <cell r="A275" t="str">
            <v>02DBT0006A</v>
          </cell>
          <cell r="B275" t="str">
            <v>4</v>
          </cell>
          <cell r="C275">
            <v>8</v>
          </cell>
          <cell r="D275" t="str">
            <v>120100</v>
          </cell>
          <cell r="E275" t="str">
            <v>INGLES</v>
          </cell>
          <cell r="F275">
            <v>8</v>
          </cell>
          <cell r="G275">
            <v>80</v>
          </cell>
          <cell r="H275">
            <v>111</v>
          </cell>
          <cell r="I275">
            <v>191</v>
          </cell>
          <cell r="J275">
            <v>73</v>
          </cell>
          <cell r="K275">
            <v>101</v>
          </cell>
          <cell r="L275">
            <v>174</v>
          </cell>
          <cell r="M275">
            <v>52</v>
          </cell>
          <cell r="N275">
            <v>90</v>
          </cell>
        </row>
        <row r="276">
          <cell r="A276" t="str">
            <v>02DBT0006A</v>
          </cell>
          <cell r="B276" t="str">
            <v>4</v>
          </cell>
          <cell r="C276">
            <v>9</v>
          </cell>
          <cell r="D276" t="str">
            <v>130100</v>
          </cell>
          <cell r="E276" t="str">
            <v>ARTESANIAS DE PRECISION</v>
          </cell>
          <cell r="F276">
            <v>2</v>
          </cell>
          <cell r="G276">
            <v>27</v>
          </cell>
          <cell r="H276">
            <v>0</v>
          </cell>
          <cell r="I276">
            <v>27</v>
          </cell>
          <cell r="J276">
            <v>26</v>
          </cell>
          <cell r="K276">
            <v>0</v>
          </cell>
          <cell r="L276">
            <v>26</v>
          </cell>
          <cell r="M276">
            <v>16</v>
          </cell>
          <cell r="N276">
            <v>0</v>
          </cell>
        </row>
        <row r="277">
          <cell r="A277" t="str">
            <v>02DBT0006A</v>
          </cell>
          <cell r="B277" t="str">
            <v>4</v>
          </cell>
          <cell r="C277">
            <v>10</v>
          </cell>
          <cell r="D277" t="str">
            <v>130300</v>
          </cell>
          <cell r="E277" t="str">
            <v>CARPINTERIA</v>
          </cell>
          <cell r="F277">
            <v>20</v>
          </cell>
          <cell r="G277">
            <v>121</v>
          </cell>
          <cell r="H277">
            <v>12</v>
          </cell>
          <cell r="I277">
            <v>133</v>
          </cell>
          <cell r="J277">
            <v>87</v>
          </cell>
          <cell r="K277">
            <v>12</v>
          </cell>
          <cell r="L277">
            <v>99</v>
          </cell>
          <cell r="M277">
            <v>84</v>
          </cell>
          <cell r="N277">
            <v>12</v>
          </cell>
        </row>
        <row r="278">
          <cell r="A278" t="str">
            <v>02DBT0007Z</v>
          </cell>
          <cell r="B278" t="str">
            <v>4</v>
          </cell>
          <cell r="C278">
            <v>1</v>
          </cell>
          <cell r="D278" t="str">
            <v>020500</v>
          </cell>
          <cell r="E278" t="str">
            <v>REPARACION Y SERVICIO DE MOTOR</v>
          </cell>
          <cell r="F278">
            <v>2</v>
          </cell>
          <cell r="G278">
            <v>18</v>
          </cell>
          <cell r="H278">
            <v>1</v>
          </cell>
          <cell r="I278">
            <v>19</v>
          </cell>
          <cell r="J278">
            <v>13</v>
          </cell>
          <cell r="K278">
            <v>0</v>
          </cell>
          <cell r="L278">
            <v>13</v>
          </cell>
          <cell r="M278">
            <v>13</v>
          </cell>
          <cell r="N278">
            <v>0</v>
          </cell>
        </row>
        <row r="279">
          <cell r="A279" t="str">
            <v>02DBT0007Z</v>
          </cell>
          <cell r="B279" t="str">
            <v>4</v>
          </cell>
          <cell r="C279">
            <v>2</v>
          </cell>
          <cell r="D279" t="str">
            <v>020900</v>
          </cell>
          <cell r="E279" t="str">
            <v>REPARACION Y SERVICIO DE FRENO</v>
          </cell>
          <cell r="F279">
            <v>3</v>
          </cell>
          <cell r="G279">
            <v>29</v>
          </cell>
          <cell r="H279">
            <v>1</v>
          </cell>
          <cell r="I279">
            <v>30</v>
          </cell>
          <cell r="J279">
            <v>16</v>
          </cell>
          <cell r="K279">
            <v>0</v>
          </cell>
          <cell r="L279">
            <v>16</v>
          </cell>
          <cell r="M279">
            <v>6</v>
          </cell>
          <cell r="N279">
            <v>0</v>
          </cell>
        </row>
        <row r="280">
          <cell r="A280" t="str">
            <v>02DBT0007Z</v>
          </cell>
          <cell r="B280" t="str">
            <v>4</v>
          </cell>
          <cell r="C280">
            <v>3</v>
          </cell>
          <cell r="D280" t="str">
            <v>040200</v>
          </cell>
          <cell r="E280" t="str">
            <v>ELECTRONICA</v>
          </cell>
          <cell r="F280">
            <v>4</v>
          </cell>
          <cell r="G280">
            <v>40</v>
          </cell>
          <cell r="H280">
            <v>0</v>
          </cell>
          <cell r="I280">
            <v>40</v>
          </cell>
          <cell r="J280">
            <v>27</v>
          </cell>
          <cell r="K280">
            <v>0</v>
          </cell>
          <cell r="L280">
            <v>27</v>
          </cell>
          <cell r="M280">
            <v>27</v>
          </cell>
          <cell r="N280">
            <v>0</v>
          </cell>
        </row>
        <row r="281">
          <cell r="A281" t="str">
            <v>02DBT0007Z</v>
          </cell>
          <cell r="B281" t="str">
            <v>4</v>
          </cell>
          <cell r="C281">
            <v>4</v>
          </cell>
          <cell r="D281" t="str">
            <v>090100</v>
          </cell>
          <cell r="E281" t="str">
            <v>OPERACION DE MICROCOMPUTADORAS</v>
          </cell>
          <cell r="F281">
            <v>35</v>
          </cell>
          <cell r="G281">
            <v>108</v>
          </cell>
          <cell r="H281">
            <v>193</v>
          </cell>
          <cell r="I281">
            <v>301</v>
          </cell>
          <cell r="J281">
            <v>84</v>
          </cell>
          <cell r="K281">
            <v>151</v>
          </cell>
          <cell r="L281">
            <v>235</v>
          </cell>
          <cell r="M281">
            <v>64</v>
          </cell>
          <cell r="N281">
            <v>121</v>
          </cell>
        </row>
        <row r="282">
          <cell r="A282" t="str">
            <v>02DBT0007Z</v>
          </cell>
          <cell r="B282" t="str">
            <v>4</v>
          </cell>
          <cell r="C282">
            <v>5</v>
          </cell>
          <cell r="D282" t="str">
            <v>090200</v>
          </cell>
          <cell r="E282" t="str">
            <v>SOPORTE TECNICO Y MANTE. DE EQ</v>
          </cell>
          <cell r="F282">
            <v>4</v>
          </cell>
          <cell r="G282">
            <v>21</v>
          </cell>
          <cell r="H282">
            <v>3</v>
          </cell>
          <cell r="I282">
            <v>24</v>
          </cell>
          <cell r="J282">
            <v>19</v>
          </cell>
          <cell r="K282">
            <v>3</v>
          </cell>
          <cell r="L282">
            <v>22</v>
          </cell>
          <cell r="M282">
            <v>7</v>
          </cell>
          <cell r="N282">
            <v>0</v>
          </cell>
        </row>
        <row r="283">
          <cell r="A283" t="str">
            <v>02DBT0007Z</v>
          </cell>
          <cell r="B283" t="str">
            <v>4</v>
          </cell>
          <cell r="C283">
            <v>6</v>
          </cell>
          <cell r="D283" t="str">
            <v>120100</v>
          </cell>
          <cell r="E283" t="str">
            <v>INGLES</v>
          </cell>
          <cell r="F283">
            <v>12</v>
          </cell>
          <cell r="G283">
            <v>76</v>
          </cell>
          <cell r="H283">
            <v>127</v>
          </cell>
          <cell r="I283">
            <v>203</v>
          </cell>
          <cell r="J283">
            <v>47</v>
          </cell>
          <cell r="K283">
            <v>99</v>
          </cell>
          <cell r="L283">
            <v>146</v>
          </cell>
          <cell r="M283">
            <v>45</v>
          </cell>
          <cell r="N283">
            <v>99</v>
          </cell>
        </row>
        <row r="284">
          <cell r="A284" t="str">
            <v>02DBT0007Z</v>
          </cell>
          <cell r="B284" t="str">
            <v>4</v>
          </cell>
          <cell r="C284">
            <v>7</v>
          </cell>
          <cell r="D284" t="str">
            <v>130300</v>
          </cell>
          <cell r="E284" t="str">
            <v>CARPINTERIA</v>
          </cell>
          <cell r="F284">
            <v>5</v>
          </cell>
          <cell r="G284">
            <v>34</v>
          </cell>
          <cell r="H284">
            <v>3</v>
          </cell>
          <cell r="I284">
            <v>37</v>
          </cell>
          <cell r="J284">
            <v>26</v>
          </cell>
          <cell r="K284">
            <v>2</v>
          </cell>
          <cell r="L284">
            <v>28</v>
          </cell>
          <cell r="M284">
            <v>7</v>
          </cell>
          <cell r="N284">
            <v>0</v>
          </cell>
        </row>
        <row r="285">
          <cell r="A285" t="str">
            <v>02DBT0144C</v>
          </cell>
          <cell r="B285" t="str">
            <v>4</v>
          </cell>
          <cell r="C285">
            <v>1</v>
          </cell>
          <cell r="D285" t="str">
            <v>010200</v>
          </cell>
          <cell r="E285" t="str">
            <v>MAQUINAS HERRAMIENTAS</v>
          </cell>
          <cell r="F285">
            <v>17</v>
          </cell>
          <cell r="G285">
            <v>339</v>
          </cell>
          <cell r="H285">
            <v>18</v>
          </cell>
          <cell r="I285">
            <v>357</v>
          </cell>
          <cell r="J285">
            <v>319</v>
          </cell>
          <cell r="K285">
            <v>18</v>
          </cell>
          <cell r="L285">
            <v>337</v>
          </cell>
          <cell r="M285">
            <v>255</v>
          </cell>
          <cell r="N285">
            <v>15</v>
          </cell>
        </row>
        <row r="286">
          <cell r="A286" t="str">
            <v>02DBT0144C</v>
          </cell>
          <cell r="B286" t="str">
            <v>4</v>
          </cell>
          <cell r="C286">
            <v>2</v>
          </cell>
          <cell r="D286" t="str">
            <v>030400</v>
          </cell>
          <cell r="E286" t="str">
            <v>REFRIGERACION Y AIRE ACONDICIO</v>
          </cell>
          <cell r="F286">
            <v>17</v>
          </cell>
          <cell r="G286">
            <v>258</v>
          </cell>
          <cell r="H286">
            <v>1</v>
          </cell>
          <cell r="I286">
            <v>259</v>
          </cell>
          <cell r="J286">
            <v>242</v>
          </cell>
          <cell r="K286">
            <v>1</v>
          </cell>
          <cell r="L286">
            <v>243</v>
          </cell>
          <cell r="M286">
            <v>222</v>
          </cell>
          <cell r="N286">
            <v>1</v>
          </cell>
        </row>
        <row r="287">
          <cell r="A287" t="str">
            <v>02DBT0144C</v>
          </cell>
          <cell r="B287" t="str">
            <v>4</v>
          </cell>
          <cell r="C287">
            <v>3</v>
          </cell>
          <cell r="D287" t="str">
            <v>040100</v>
          </cell>
          <cell r="E287" t="str">
            <v>ELECTRICIDAD</v>
          </cell>
          <cell r="F287">
            <v>38</v>
          </cell>
          <cell r="G287">
            <v>653</v>
          </cell>
          <cell r="H287">
            <v>16</v>
          </cell>
          <cell r="I287">
            <v>669</v>
          </cell>
          <cell r="J287">
            <v>610</v>
          </cell>
          <cell r="K287">
            <v>16</v>
          </cell>
          <cell r="L287">
            <v>626</v>
          </cell>
          <cell r="M287">
            <v>610</v>
          </cell>
          <cell r="N287">
            <v>16</v>
          </cell>
        </row>
        <row r="288">
          <cell r="A288" t="str">
            <v>02DBT0144C</v>
          </cell>
          <cell r="B288" t="str">
            <v>4</v>
          </cell>
          <cell r="C288">
            <v>4</v>
          </cell>
          <cell r="D288" t="str">
            <v>040100</v>
          </cell>
          <cell r="E288" t="str">
            <v>ELECTRONICA</v>
          </cell>
          <cell r="F288">
            <v>18</v>
          </cell>
          <cell r="G288">
            <v>242</v>
          </cell>
          <cell r="H288">
            <v>12</v>
          </cell>
          <cell r="I288">
            <v>254</v>
          </cell>
          <cell r="J288">
            <v>204</v>
          </cell>
          <cell r="K288">
            <v>10</v>
          </cell>
          <cell r="L288">
            <v>214</v>
          </cell>
          <cell r="M288">
            <v>204</v>
          </cell>
          <cell r="N288">
            <v>10</v>
          </cell>
        </row>
        <row r="289">
          <cell r="A289" t="str">
            <v>02DBT0144C</v>
          </cell>
          <cell r="B289" t="str">
            <v>4</v>
          </cell>
          <cell r="C289">
            <v>5</v>
          </cell>
          <cell r="D289" t="str">
            <v>090100</v>
          </cell>
          <cell r="E289" t="str">
            <v>OPERACION DE MICROCOMPUTADORAS</v>
          </cell>
          <cell r="F289">
            <v>26</v>
          </cell>
          <cell r="G289">
            <v>178</v>
          </cell>
          <cell r="H289">
            <v>198</v>
          </cell>
          <cell r="I289">
            <v>376</v>
          </cell>
          <cell r="J289">
            <v>163</v>
          </cell>
          <cell r="K289">
            <v>189</v>
          </cell>
          <cell r="L289">
            <v>352</v>
          </cell>
          <cell r="M289">
            <v>157</v>
          </cell>
          <cell r="N289">
            <v>187</v>
          </cell>
        </row>
        <row r="290">
          <cell r="A290" t="str">
            <v>02DBT0144C</v>
          </cell>
          <cell r="B290" t="str">
            <v>4</v>
          </cell>
          <cell r="C290">
            <v>6</v>
          </cell>
          <cell r="D290" t="str">
            <v>090200</v>
          </cell>
          <cell r="E290" t="str">
            <v>SOPORTE TEC. Y MTO. DE EQ. COM</v>
          </cell>
          <cell r="F290">
            <v>10</v>
          </cell>
          <cell r="G290">
            <v>124</v>
          </cell>
          <cell r="H290">
            <v>15</v>
          </cell>
          <cell r="I290">
            <v>139</v>
          </cell>
          <cell r="J290">
            <v>109</v>
          </cell>
          <cell r="K290">
            <v>15</v>
          </cell>
          <cell r="L290">
            <v>124</v>
          </cell>
          <cell r="M290">
            <v>105</v>
          </cell>
          <cell r="N290">
            <v>15</v>
          </cell>
        </row>
        <row r="291">
          <cell r="A291" t="str">
            <v>02DBT0144C</v>
          </cell>
          <cell r="B291" t="str">
            <v>4</v>
          </cell>
          <cell r="C291">
            <v>7</v>
          </cell>
          <cell r="D291" t="str">
            <v>110200</v>
          </cell>
          <cell r="E291" t="str">
            <v>DIBUJO ASISTIDO POR COMPUTADOR</v>
          </cell>
          <cell r="F291">
            <v>1</v>
          </cell>
          <cell r="G291">
            <v>8</v>
          </cell>
          <cell r="H291">
            <v>1</v>
          </cell>
          <cell r="I291">
            <v>9</v>
          </cell>
          <cell r="J291">
            <v>8</v>
          </cell>
          <cell r="K291">
            <v>1</v>
          </cell>
          <cell r="L291">
            <v>9</v>
          </cell>
          <cell r="M291">
            <v>8</v>
          </cell>
          <cell r="N291">
            <v>1</v>
          </cell>
        </row>
        <row r="292">
          <cell r="A292" t="str">
            <v>02DBT0144C</v>
          </cell>
          <cell r="B292" t="str">
            <v>4</v>
          </cell>
          <cell r="C292">
            <v>8</v>
          </cell>
          <cell r="D292" t="str">
            <v>120100</v>
          </cell>
          <cell r="E292" t="str">
            <v>INGLES</v>
          </cell>
          <cell r="F292">
            <v>21</v>
          </cell>
          <cell r="G292">
            <v>130</v>
          </cell>
          <cell r="H292">
            <v>192</v>
          </cell>
          <cell r="I292">
            <v>322</v>
          </cell>
          <cell r="J292">
            <v>109</v>
          </cell>
          <cell r="K292">
            <v>162</v>
          </cell>
          <cell r="L292">
            <v>271</v>
          </cell>
          <cell r="M292">
            <v>102</v>
          </cell>
          <cell r="N292">
            <v>158</v>
          </cell>
        </row>
        <row r="293">
          <cell r="A293" t="str">
            <v>02DBT0144C</v>
          </cell>
          <cell r="B293" t="str">
            <v>4</v>
          </cell>
          <cell r="C293">
            <v>9</v>
          </cell>
          <cell r="D293" t="str">
            <v>140409</v>
          </cell>
          <cell r="E293" t="str">
            <v>SALUD VISUAL</v>
          </cell>
          <cell r="F293">
            <v>3</v>
          </cell>
          <cell r="G293">
            <v>20</v>
          </cell>
          <cell r="H293">
            <v>44</v>
          </cell>
          <cell r="I293">
            <v>64</v>
          </cell>
          <cell r="J293">
            <v>20</v>
          </cell>
          <cell r="K293">
            <v>44</v>
          </cell>
          <cell r="L293">
            <v>64</v>
          </cell>
          <cell r="M293">
            <v>18</v>
          </cell>
          <cell r="N293">
            <v>40</v>
          </cell>
        </row>
        <row r="294">
          <cell r="A294" t="str">
            <v>02DBT0144C</v>
          </cell>
          <cell r="B294" t="str">
            <v>4</v>
          </cell>
          <cell r="C294">
            <v>10</v>
          </cell>
          <cell r="D294" t="str">
            <v>150100</v>
          </cell>
          <cell r="E294" t="str">
            <v>CONTABILIDAD ASISTIDO POR COMP</v>
          </cell>
          <cell r="F294">
            <v>11</v>
          </cell>
          <cell r="G294">
            <v>32</v>
          </cell>
          <cell r="H294">
            <v>93</v>
          </cell>
          <cell r="I294">
            <v>125</v>
          </cell>
          <cell r="J294">
            <v>23</v>
          </cell>
          <cell r="K294">
            <v>77</v>
          </cell>
          <cell r="L294">
            <v>100</v>
          </cell>
          <cell r="M294">
            <v>21</v>
          </cell>
          <cell r="N294">
            <v>68</v>
          </cell>
        </row>
        <row r="295">
          <cell r="A295" t="str">
            <v>02DBT0144C</v>
          </cell>
          <cell r="B295" t="str">
            <v>4</v>
          </cell>
          <cell r="C295">
            <v>11</v>
          </cell>
          <cell r="D295" t="str">
            <v>8</v>
          </cell>
          <cell r="E295" t="str">
            <v>SECRETARIADO ASISTIDO POR COMP</v>
          </cell>
          <cell r="F295">
            <v>8</v>
          </cell>
          <cell r="G295">
            <v>2</v>
          </cell>
          <cell r="H295">
            <v>67</v>
          </cell>
          <cell r="I295">
            <v>69</v>
          </cell>
          <cell r="J295">
            <v>2</v>
          </cell>
          <cell r="K295">
            <v>47</v>
          </cell>
          <cell r="L295">
            <v>49</v>
          </cell>
          <cell r="M295">
            <v>2</v>
          </cell>
          <cell r="N295">
            <v>47</v>
          </cell>
        </row>
      </sheetData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ndice"/>
      <sheetName val="Pag2"/>
      <sheetName val="Matri. por nivel educativo"/>
      <sheetName val="matri. por nivel educ. por sost"/>
      <sheetName val="matri. por nvel. educ. por sost"/>
      <sheetName val="alnos. gpos., doce y esc por n"/>
      <sheetName val="comtivo. de crec. de matri. b.c"/>
      <sheetName val="Educ Basica"/>
      <sheetName val="Basica Mod"/>
      <sheetName val="Basica Sost"/>
      <sheetName val="basica isep-sebs"/>
      <sheetName val="preesc por municipio"/>
      <sheetName val="PREE SOST"/>
      <sheetName val="PREE MOD"/>
      <sheetName val="PREE EDAD"/>
      <sheetName val="PRIM MUN"/>
      <sheetName val="PRIM SOST"/>
      <sheetName val="PRIM MOD"/>
      <sheetName val="PRIM EDAD"/>
      <sheetName val="SEC MUN"/>
      <sheetName val="SEC SOST"/>
      <sheetName val="SEC MOD"/>
      <sheetName val="SEC EDAD"/>
      <sheetName val="Cap Trab"/>
      <sheetName val="edu. medi superior"/>
      <sheetName val="edu. media. super. sost."/>
      <sheetName val="EMS edadeedu. med. sup. edades"/>
      <sheetName val="Bach Mun"/>
      <sheetName val="Bach Sost"/>
      <sheetName val="Bach edades"/>
      <sheetName val="Bach Instit"/>
      <sheetName val="Prof Tec Sost"/>
      <sheetName val="Bach abierto"/>
      <sheetName val="SUPERIOR"/>
      <sheetName val="SUP SOST y Nvo Ingreso"/>
      <sheetName val="SUP EDADES"/>
      <sheetName val="SUP EDADES Escolarizado"/>
      <sheetName val="LIC UNIV"/>
      <sheetName val="POSGRAD"/>
      <sheetName val="NORMALES"/>
      <sheetName val="SUP ABIER"/>
      <sheetName val="Inicial Esc"/>
      <sheetName val="Inicial No Esc"/>
      <sheetName val="Ed Espec"/>
      <sheetName val="Adultos"/>
      <sheetName val="ETC"/>
      <sheetName val="Contexto"/>
      <sheetName val="Atn Prees"/>
      <sheetName val="Evol Prees"/>
      <sheetName val="Rel alum doc prees"/>
      <sheetName val="Nvo ingreso sin prees"/>
      <sheetName val="PRIM REP"/>
      <sheetName val="PRIM DES"/>
      <sheetName val="PRIM EFIC TERM"/>
      <sheetName val="Evol Prim"/>
      <sheetName val="PRIM RELAC"/>
      <sheetName val="SEC ABSORC"/>
      <sheetName val="SEC REP"/>
      <sheetName val="SEC DES"/>
      <sheetName val="SEC Efic Term"/>
      <sheetName val="SEC EVOL"/>
      <sheetName val="SEC REL"/>
      <sheetName val="ABS EMS"/>
      <sheetName val="ABS BACH"/>
      <sheetName val="Bach Rep"/>
      <sheetName val="Bach Des"/>
      <sheetName val="Bach Ef Ter"/>
      <sheetName val="EVOL BACH"/>
      <sheetName val="Bach Rel"/>
      <sheetName val="LIC ABSOR"/>
      <sheetName val="EVOL SUP"/>
      <sheetName val="cobert. edu. preesc."/>
      <sheetName val="coobert. edu. prim"/>
      <sheetName val="coobert. edu. sec"/>
      <sheetName val="coobert. edu. m supr."/>
      <sheetName val="coobert. edu. supr."/>
      <sheetName val="Pronos Prees"/>
      <sheetName val="Pronos Prim"/>
      <sheetName val="Pronos Sec"/>
      <sheetName val="Pronos EMS"/>
      <sheetName val="Pronos S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1">
          <cell r="G11">
            <v>21265</v>
          </cell>
        </row>
        <row r="12">
          <cell r="G12">
            <v>42120</v>
          </cell>
        </row>
        <row r="13">
          <cell r="G13">
            <v>4583</v>
          </cell>
        </row>
        <row r="14">
          <cell r="G14">
            <v>68744</v>
          </cell>
        </row>
        <row r="15">
          <cell r="G15">
            <v>5545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"/>
  <sheetViews>
    <sheetView showGridLines="0" tabSelected="1" zoomScale="110" zoomScaleNormal="110" workbookViewId="0">
      <selection activeCell="A30" sqref="A30"/>
    </sheetView>
  </sheetViews>
  <sheetFormatPr baseColWidth="10" defaultColWidth="11.42578125" defaultRowHeight="12.75"/>
  <cols>
    <col min="1" max="1" width="18.42578125" style="1" customWidth="1"/>
    <col min="2" max="2" width="9.85546875" style="1" customWidth="1"/>
    <col min="3" max="3" width="8.42578125" style="1" customWidth="1"/>
    <col min="4" max="4" width="7.7109375" style="1" customWidth="1"/>
    <col min="5" max="5" width="9.140625" style="1" customWidth="1"/>
    <col min="6" max="6" width="9.7109375" style="1" customWidth="1"/>
    <col min="7" max="7" width="12.140625" style="1" bestFit="1" customWidth="1"/>
    <col min="8" max="8" width="6" style="1" customWidth="1"/>
    <col min="9" max="16384" width="11.42578125" style="1"/>
  </cols>
  <sheetData>
    <row r="1" spans="1:7">
      <c r="A1" s="17" t="s">
        <v>0</v>
      </c>
      <c r="B1" s="17"/>
      <c r="C1" s="17"/>
      <c r="D1" s="17"/>
      <c r="E1" s="17"/>
      <c r="F1" s="17"/>
      <c r="G1" s="17"/>
    </row>
    <row r="2" spans="1:7">
      <c r="A2" s="17" t="s">
        <v>1</v>
      </c>
      <c r="B2" s="17"/>
      <c r="C2" s="17"/>
      <c r="D2" s="17"/>
      <c r="E2" s="17"/>
      <c r="F2" s="17"/>
      <c r="G2" s="17"/>
    </row>
    <row r="3" spans="1:7">
      <c r="A3" s="17" t="s">
        <v>2</v>
      </c>
      <c r="B3" s="17"/>
      <c r="C3" s="17"/>
      <c r="D3" s="17"/>
      <c r="E3" s="17"/>
      <c r="F3" s="17"/>
      <c r="G3" s="17"/>
    </row>
    <row r="5" spans="1:7">
      <c r="A5" s="17" t="s">
        <v>3</v>
      </c>
      <c r="B5" s="17"/>
      <c r="C5" s="17"/>
      <c r="D5" s="17"/>
      <c r="E5" s="17"/>
      <c r="F5" s="17"/>
      <c r="G5" s="17"/>
    </row>
    <row r="6" spans="1:7" ht="13.5" thickBot="1">
      <c r="A6" s="2"/>
      <c r="B6" s="2"/>
      <c r="C6" s="2"/>
      <c r="D6" s="2"/>
      <c r="E6" s="2"/>
      <c r="F6" s="2"/>
      <c r="G6" s="2"/>
    </row>
    <row r="7" spans="1:7" ht="15" customHeight="1" thickTop="1" thickBot="1">
      <c r="A7" s="18" t="s">
        <v>4</v>
      </c>
      <c r="B7" s="18"/>
      <c r="C7" s="18"/>
      <c r="D7" s="18"/>
      <c r="E7" s="18"/>
      <c r="F7" s="18"/>
      <c r="G7" s="18"/>
    </row>
    <row r="8" spans="1:7" ht="21" customHeight="1" thickTop="1">
      <c r="A8" s="3" t="s">
        <v>5</v>
      </c>
      <c r="B8" s="3" t="s">
        <v>6</v>
      </c>
      <c r="C8" s="3" t="s">
        <v>7</v>
      </c>
      <c r="D8" s="3" t="s">
        <v>8</v>
      </c>
      <c r="E8" s="3" t="s">
        <v>9</v>
      </c>
      <c r="F8" s="4" t="s">
        <v>10</v>
      </c>
      <c r="G8" s="3" t="s">
        <v>11</v>
      </c>
    </row>
    <row r="9" spans="1:7" ht="15" customHeight="1">
      <c r="A9" s="16" t="s">
        <v>12</v>
      </c>
      <c r="B9" s="16"/>
      <c r="C9" s="16"/>
      <c r="D9" s="16"/>
      <c r="E9" s="16"/>
      <c r="F9" s="16"/>
      <c r="G9" s="16"/>
    </row>
    <row r="10" spans="1:7" ht="15" hidden="1" customHeight="1">
      <c r="A10" s="5" t="s">
        <v>13</v>
      </c>
      <c r="B10" s="6">
        <f>16905+1506</f>
        <v>18411</v>
      </c>
      <c r="C10" s="6">
        <f>33147+2691</f>
        <v>35838</v>
      </c>
      <c r="D10" s="6">
        <f>3360+575</f>
        <v>3935</v>
      </c>
      <c r="E10" s="6">
        <f>50099+3306</f>
        <v>53405</v>
      </c>
      <c r="F10" s="6">
        <v>4113</v>
      </c>
      <c r="G10" s="7">
        <f t="shared" ref="G10:G13" si="0">SUM(B10:F10)</f>
        <v>115702</v>
      </c>
    </row>
    <row r="11" spans="1:7" ht="15" customHeight="1">
      <c r="A11" s="8" t="s">
        <v>14</v>
      </c>
      <c r="B11" s="9">
        <f>17914+1554</f>
        <v>19468</v>
      </c>
      <c r="C11" s="9">
        <f>34591+2849</f>
        <v>37440</v>
      </c>
      <c r="D11" s="9">
        <f>3414+600</f>
        <v>4014</v>
      </c>
      <c r="E11" s="9">
        <f>52188+3359</f>
        <v>55547</v>
      </c>
      <c r="F11" s="9">
        <v>4806</v>
      </c>
      <c r="G11" s="10">
        <f t="shared" si="0"/>
        <v>121275</v>
      </c>
    </row>
    <row r="12" spans="1:7" ht="15" customHeight="1">
      <c r="A12" s="5" t="s">
        <v>15</v>
      </c>
      <c r="B12" s="6">
        <f>18590+1604</f>
        <v>20194</v>
      </c>
      <c r="C12" s="6">
        <f>36111+2868</f>
        <v>38979</v>
      </c>
      <c r="D12" s="6">
        <f>3821+604</f>
        <v>4425</v>
      </c>
      <c r="E12" s="6">
        <f>58295+3287</f>
        <v>61582</v>
      </c>
      <c r="F12" s="6">
        <v>5138</v>
      </c>
      <c r="G12" s="7">
        <f t="shared" si="0"/>
        <v>130318</v>
      </c>
    </row>
    <row r="13" spans="1:7" ht="15" customHeight="1">
      <c r="A13" s="8" t="s">
        <v>16</v>
      </c>
      <c r="B13" s="9">
        <v>22058</v>
      </c>
      <c r="C13" s="9">
        <v>40328</v>
      </c>
      <c r="D13" s="9">
        <v>4512</v>
      </c>
      <c r="E13" s="9">
        <v>59944</v>
      </c>
      <c r="F13" s="9">
        <v>5079</v>
      </c>
      <c r="G13" s="10">
        <f t="shared" si="0"/>
        <v>131921</v>
      </c>
    </row>
    <row r="14" spans="1:7" ht="15" customHeight="1">
      <c r="A14" s="5" t="s">
        <v>17</v>
      </c>
      <c r="B14" s="6">
        <v>22299</v>
      </c>
      <c r="C14" s="6">
        <v>40947</v>
      </c>
      <c r="D14" s="6">
        <v>4437</v>
      </c>
      <c r="E14" s="6">
        <v>61756</v>
      </c>
      <c r="F14" s="6">
        <v>5278</v>
      </c>
      <c r="G14" s="7">
        <f>SUM(B14:F14)</f>
        <v>134717</v>
      </c>
    </row>
    <row r="15" spans="1:7" ht="15" customHeight="1">
      <c r="A15" s="8" t="s">
        <v>18</v>
      </c>
      <c r="B15" s="9">
        <f>'[2]Bach Mun'!G11</f>
        <v>21265</v>
      </c>
      <c r="C15" s="9">
        <f>'[2]Bach Mun'!G12</f>
        <v>42120</v>
      </c>
      <c r="D15" s="9">
        <f>'[2]Bach Mun'!G13</f>
        <v>4583</v>
      </c>
      <c r="E15" s="9">
        <f>'[2]Bach Mun'!G14</f>
        <v>68744</v>
      </c>
      <c r="F15" s="9">
        <f>'[2]Bach Mun'!G15</f>
        <v>5545</v>
      </c>
      <c r="G15" s="10">
        <f t="shared" ref="G15" si="1">SUM(B15:F15)</f>
        <v>142257</v>
      </c>
    </row>
    <row r="16" spans="1:7" ht="17.25" customHeight="1">
      <c r="A16" s="16" t="s">
        <v>19</v>
      </c>
      <c r="B16" s="16"/>
      <c r="C16" s="16"/>
      <c r="D16" s="16"/>
      <c r="E16" s="16"/>
      <c r="F16" s="16"/>
      <c r="G16" s="16"/>
    </row>
    <row r="17" spans="1:7" ht="16.5" customHeight="1">
      <c r="A17" s="8" t="s">
        <v>20</v>
      </c>
      <c r="B17" s="9">
        <f>B11-B10</f>
        <v>1057</v>
      </c>
      <c r="C17" s="9">
        <f>C11-C10</f>
        <v>1602</v>
      </c>
      <c r="D17" s="9">
        <f>D11-D10</f>
        <v>79</v>
      </c>
      <c r="E17" s="9">
        <f>E11-E10</f>
        <v>2142</v>
      </c>
      <c r="F17" s="9">
        <f>F11-F10</f>
        <v>693</v>
      </c>
      <c r="G17" s="10">
        <f t="shared" ref="G17:G18" si="2">SUM(B17:F17)</f>
        <v>5573</v>
      </c>
    </row>
    <row r="18" spans="1:7" ht="16.5" customHeight="1">
      <c r="A18" s="5" t="s">
        <v>21</v>
      </c>
      <c r="B18" s="6">
        <f t="shared" ref="B18:F21" si="3">B12-B11</f>
        <v>726</v>
      </c>
      <c r="C18" s="6">
        <f t="shared" si="3"/>
        <v>1539</v>
      </c>
      <c r="D18" s="6">
        <f t="shared" si="3"/>
        <v>411</v>
      </c>
      <c r="E18" s="6">
        <f t="shared" si="3"/>
        <v>6035</v>
      </c>
      <c r="F18" s="6">
        <f t="shared" si="3"/>
        <v>332</v>
      </c>
      <c r="G18" s="7">
        <f t="shared" si="2"/>
        <v>9043</v>
      </c>
    </row>
    <row r="19" spans="1:7" ht="16.5" customHeight="1">
      <c r="A19" s="8" t="s">
        <v>22</v>
      </c>
      <c r="B19" s="9">
        <f t="shared" si="3"/>
        <v>1864</v>
      </c>
      <c r="C19" s="9">
        <f t="shared" si="3"/>
        <v>1349</v>
      </c>
      <c r="D19" s="9">
        <f t="shared" si="3"/>
        <v>87</v>
      </c>
      <c r="E19" s="9">
        <f t="shared" si="3"/>
        <v>-1638</v>
      </c>
      <c r="F19" s="9">
        <f t="shared" si="3"/>
        <v>-59</v>
      </c>
      <c r="G19" s="10">
        <f>SUM(B19:F19)</f>
        <v>1603</v>
      </c>
    </row>
    <row r="20" spans="1:7" ht="16.5" customHeight="1">
      <c r="A20" s="5" t="s">
        <v>23</v>
      </c>
      <c r="B20" s="6">
        <f t="shared" si="3"/>
        <v>241</v>
      </c>
      <c r="C20" s="6">
        <f t="shared" si="3"/>
        <v>619</v>
      </c>
      <c r="D20" s="6">
        <f t="shared" si="3"/>
        <v>-75</v>
      </c>
      <c r="E20" s="6">
        <f t="shared" si="3"/>
        <v>1812</v>
      </c>
      <c r="F20" s="6">
        <f t="shared" si="3"/>
        <v>199</v>
      </c>
      <c r="G20" s="7">
        <f>SUM(B20:F20)</f>
        <v>2796</v>
      </c>
    </row>
    <row r="21" spans="1:7" ht="16.5" customHeight="1">
      <c r="A21" s="8" t="s">
        <v>24</v>
      </c>
      <c r="B21" s="9">
        <f t="shared" si="3"/>
        <v>-1034</v>
      </c>
      <c r="C21" s="9">
        <f t="shared" si="3"/>
        <v>1173</v>
      </c>
      <c r="D21" s="9">
        <f t="shared" si="3"/>
        <v>146</v>
      </c>
      <c r="E21" s="9">
        <f t="shared" si="3"/>
        <v>6988</v>
      </c>
      <c r="F21" s="9">
        <f t="shared" si="3"/>
        <v>267</v>
      </c>
      <c r="G21" s="10">
        <f>SUM(B21:F21)</f>
        <v>7540</v>
      </c>
    </row>
    <row r="22" spans="1:7" ht="18.75" customHeight="1">
      <c r="A22" s="16" t="s">
        <v>25</v>
      </c>
      <c r="B22" s="16"/>
      <c r="C22" s="16"/>
      <c r="D22" s="16"/>
      <c r="E22" s="16"/>
      <c r="F22" s="16"/>
      <c r="G22" s="16"/>
    </row>
    <row r="23" spans="1:7" ht="17.25" customHeight="1">
      <c r="A23" s="8" t="s">
        <v>20</v>
      </c>
      <c r="B23" s="13">
        <f>(B11/B10-1)*100</f>
        <v>5.7411330183042786</v>
      </c>
      <c r="C23" s="13">
        <f>(C11/C10-1)*100</f>
        <v>4.4701155198392684</v>
      </c>
      <c r="D23" s="13">
        <f>(D11/D10-1)*100</f>
        <v>2.0076238881829633</v>
      </c>
      <c r="E23" s="13">
        <f>(E11/E10-1)*100</f>
        <v>4.0108604063289865</v>
      </c>
      <c r="F23" s="13">
        <f>(F11/F10-1)*100</f>
        <v>16.849015317286643</v>
      </c>
      <c r="G23" s="14">
        <f>(G11/G10-1)*100</f>
        <v>4.8166842405489962</v>
      </c>
    </row>
    <row r="24" spans="1:7" ht="17.25" customHeight="1">
      <c r="A24" s="5" t="s">
        <v>21</v>
      </c>
      <c r="B24" s="11">
        <f t="shared" ref="B24:G27" si="4">(B12/B11-1)*100</f>
        <v>3.7291966303677926</v>
      </c>
      <c r="C24" s="11">
        <f t="shared" si="4"/>
        <v>4.1105769230769251</v>
      </c>
      <c r="D24" s="11">
        <f t="shared" si="4"/>
        <v>10.239162929745893</v>
      </c>
      <c r="E24" s="11">
        <f t="shared" si="4"/>
        <v>10.864673159666594</v>
      </c>
      <c r="F24" s="11">
        <f t="shared" si="4"/>
        <v>6.9080316271327602</v>
      </c>
      <c r="G24" s="12">
        <f t="shared" si="4"/>
        <v>7.4566068851783074</v>
      </c>
    </row>
    <row r="25" spans="1:7" ht="17.25" customHeight="1">
      <c r="A25" s="8" t="s">
        <v>22</v>
      </c>
      <c r="B25" s="13">
        <f t="shared" si="4"/>
        <v>9.2304644944042771</v>
      </c>
      <c r="C25" s="13">
        <f t="shared" si="4"/>
        <v>3.4608378870673917</v>
      </c>
      <c r="D25" s="13">
        <f t="shared" si="4"/>
        <v>1.9661016949152454</v>
      </c>
      <c r="E25" s="13">
        <f t="shared" si="4"/>
        <v>-2.659868143288624</v>
      </c>
      <c r="F25" s="13">
        <f t="shared" si="4"/>
        <v>-1.1483067341377939</v>
      </c>
      <c r="G25" s="14">
        <f t="shared" si="4"/>
        <v>1.2300679875381748</v>
      </c>
    </row>
    <row r="26" spans="1:7" ht="17.25" customHeight="1">
      <c r="A26" s="5" t="s">
        <v>23</v>
      </c>
      <c r="B26" s="11">
        <f t="shared" si="4"/>
        <v>1.0925741227672425</v>
      </c>
      <c r="C26" s="11">
        <f t="shared" si="4"/>
        <v>1.5349137075977071</v>
      </c>
      <c r="D26" s="11">
        <f t="shared" si="4"/>
        <v>-1.6622340425531901</v>
      </c>
      <c r="E26" s="11">
        <f t="shared" si="4"/>
        <v>3.0228212998798965</v>
      </c>
      <c r="F26" s="11">
        <f t="shared" si="4"/>
        <v>3.9180941130143809</v>
      </c>
      <c r="G26" s="12">
        <f t="shared" si="4"/>
        <v>2.1194502770597534</v>
      </c>
    </row>
    <row r="27" spans="1:7" ht="17.25" customHeight="1">
      <c r="A27" s="8" t="s">
        <v>24</v>
      </c>
      <c r="B27" s="13">
        <f t="shared" si="4"/>
        <v>-4.636979236737071</v>
      </c>
      <c r="C27" s="13">
        <f t="shared" si="4"/>
        <v>2.8646787310425692</v>
      </c>
      <c r="D27" s="13">
        <f t="shared" si="4"/>
        <v>3.2905116069416263</v>
      </c>
      <c r="E27" s="13">
        <f t="shared" si="4"/>
        <v>11.315499708530341</v>
      </c>
      <c r="F27" s="13">
        <f t="shared" si="4"/>
        <v>5.0587343690791986</v>
      </c>
      <c r="G27" s="14">
        <f t="shared" si="4"/>
        <v>5.5969179836249383</v>
      </c>
    </row>
    <row r="28" spans="1:7" ht="6" customHeight="1" thickBot="1">
      <c r="A28" s="15"/>
      <c r="B28" s="15"/>
      <c r="C28" s="15"/>
      <c r="D28" s="15"/>
      <c r="E28" s="15"/>
      <c r="F28" s="15"/>
      <c r="G28" s="15"/>
    </row>
    <row r="29" spans="1:7" ht="13.5" thickTop="1"/>
  </sheetData>
  <mergeCells count="8">
    <mergeCell ref="A16:G16"/>
    <mergeCell ref="A22:G22"/>
    <mergeCell ref="A1:G1"/>
    <mergeCell ref="A2:G2"/>
    <mergeCell ref="A3:G3"/>
    <mergeCell ref="A5:G5"/>
    <mergeCell ref="A7:G7"/>
    <mergeCell ref="A9:G9"/>
  </mergeCells>
  <pageMargins left="0.57999999999999996" right="0.35" top="0.62" bottom="0.45" header="0.31" footer="0.28000000000000003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EVOL BACH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gnavarrete</dc:creator>
  <cp:lastModifiedBy>gnavarrete</cp:lastModifiedBy>
  <dcterms:created xsi:type="dcterms:W3CDTF">2016-03-07T22:18:23Z</dcterms:created>
  <dcterms:modified xsi:type="dcterms:W3CDTF">2016-03-09T16:58:35Z</dcterms:modified>
</cp:coreProperties>
</file>